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ichtingfontys.sharepoint.com/sites/VPK-PLOnderwijsDocenten/Gedeelde documenten/General/06. PL Handleidingen en comp.kaarten/Documenten Stagepleinzorg/Praktijkleren vanaf sept. 2023/"/>
    </mc:Choice>
  </mc:AlternateContent>
  <xr:revisionPtr revIDLastSave="0" documentId="8_{AD0C9100-94F9-4064-9E7C-B343C382A9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024" sheetId="2" r:id="rId1"/>
  </sheets>
  <definedNames>
    <definedName name="Print_Area" localSheetId="0">'2023-2024'!$A$1:$U$72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A15" i="2"/>
  <c r="U4" i="2" l="1"/>
  <c r="M6" i="2" l="1"/>
  <c r="O6" i="2" s="1"/>
  <c r="I14" i="2" l="1"/>
  <c r="J9" i="2" s="1"/>
  <c r="J10" i="2" s="1"/>
  <c r="J11" i="2" s="1"/>
  <c r="J12" i="2" s="1"/>
  <c r="J13" i="2" s="1"/>
  <c r="J14" i="2" s="1"/>
  <c r="K9" i="2" s="1"/>
  <c r="K10" i="2" s="1"/>
  <c r="K11" i="2" s="1"/>
  <c r="K12" i="2" s="1"/>
  <c r="K13" i="2" s="1"/>
  <c r="K14" i="2" s="1"/>
  <c r="L9" i="2" s="1"/>
  <c r="L10" i="2" s="1"/>
  <c r="L11" i="2" s="1"/>
  <c r="L12" i="2" s="1"/>
  <c r="L13" i="2" s="1"/>
  <c r="L14" i="2" s="1"/>
  <c r="K29" i="2" l="1"/>
  <c r="L29" i="2" s="1"/>
  <c r="I39" i="2"/>
  <c r="J34" i="2" s="1"/>
  <c r="J35" i="2" s="1"/>
  <c r="J36" i="2" s="1"/>
  <c r="J37" i="2" s="1"/>
  <c r="J38" i="2" s="1"/>
  <c r="J39" i="2" s="1"/>
  <c r="K34" i="2" s="1"/>
  <c r="K35" i="2" s="1"/>
  <c r="K36" i="2" s="1"/>
  <c r="K37" i="2" s="1"/>
  <c r="K38" i="2" s="1"/>
  <c r="K39" i="2" s="1"/>
  <c r="L34" i="2" s="1"/>
  <c r="L35" i="2" s="1"/>
  <c r="L36" i="2" s="1"/>
  <c r="L37" i="2" s="1"/>
  <c r="L38" i="2" s="1"/>
  <c r="L39" i="2" s="1"/>
  <c r="J28" i="2"/>
  <c r="K28" i="2" s="1"/>
  <c r="L28" i="2" s="1"/>
  <c r="D22" i="2" l="1"/>
  <c r="D23" i="2" s="1"/>
  <c r="D24" i="2" s="1"/>
  <c r="D25" i="2" s="1"/>
  <c r="D26" i="2" s="1"/>
  <c r="E21" i="2" s="1"/>
  <c r="E22" i="2" l="1"/>
  <c r="E23" i="2" s="1"/>
  <c r="E24" i="2" s="1"/>
  <c r="E25" i="2" s="1"/>
  <c r="E26" i="2" s="1"/>
  <c r="F21" i="2" s="1"/>
  <c r="F22" i="2" s="1"/>
  <c r="F23" i="2" s="1"/>
  <c r="F24" i="2" s="1"/>
  <c r="F25" i="2" s="1"/>
  <c r="F26" i="2" s="1"/>
  <c r="G21" i="2" s="1"/>
  <c r="F42" i="2"/>
  <c r="G42" i="2" s="1"/>
  <c r="M29" i="2" l="1"/>
  <c r="J42" i="2"/>
  <c r="K42" i="2" s="1"/>
  <c r="L42" i="2" s="1"/>
  <c r="M42" i="2" s="1"/>
  <c r="J17" i="2"/>
  <c r="K17" i="2" s="1"/>
  <c r="P56" i="2"/>
  <c r="P57" i="2" s="1"/>
  <c r="P58" i="2" s="1"/>
  <c r="P59" i="2" s="1"/>
  <c r="P60" i="2" s="1"/>
  <c r="P61" i="2" s="1"/>
  <c r="Q56" i="2" s="1"/>
  <c r="Q57" i="2" s="1"/>
  <c r="Q58" i="2" s="1"/>
  <c r="Q59" i="2" s="1"/>
  <c r="Q60" i="2" s="1"/>
  <c r="Q61" i="2" s="1"/>
  <c r="R56" i="2" s="1"/>
  <c r="R57" i="2" s="1"/>
  <c r="R58" i="2" s="1"/>
  <c r="R59" i="2" s="1"/>
  <c r="R60" i="2" s="1"/>
  <c r="R61" i="2" s="1"/>
  <c r="S56" i="2" s="1"/>
  <c r="I61" i="2"/>
  <c r="J56" i="2" s="1"/>
  <c r="J57" i="2" s="1"/>
  <c r="J58" i="2" s="1"/>
  <c r="J59" i="2" s="1"/>
  <c r="J60" i="2" s="1"/>
  <c r="J61" i="2" s="1"/>
  <c r="K56" i="2" s="1"/>
  <c r="K57" i="2" s="1"/>
  <c r="K58" i="2" s="1"/>
  <c r="K59" i="2" s="1"/>
  <c r="K60" i="2" s="1"/>
  <c r="K61" i="2" s="1"/>
  <c r="L56" i="2" s="1"/>
  <c r="L57" i="2" s="1"/>
  <c r="L58" i="2" s="1"/>
  <c r="L59" i="2" s="1"/>
  <c r="L60" i="2" s="1"/>
  <c r="L61" i="2" s="1"/>
  <c r="M56" i="2" s="1"/>
  <c r="D56" i="2"/>
  <c r="D57" i="2" s="1"/>
  <c r="D58" i="2" s="1"/>
  <c r="D59" i="2" s="1"/>
  <c r="D60" i="2" s="1"/>
  <c r="D61" i="2" s="1"/>
  <c r="E56" i="2" s="1"/>
  <c r="E57" i="2" s="1"/>
  <c r="E58" i="2" s="1"/>
  <c r="E59" i="2" s="1"/>
  <c r="E60" i="2" s="1"/>
  <c r="E61" i="2" s="1"/>
  <c r="P47" i="2"/>
  <c r="P48" i="2" s="1"/>
  <c r="P49" i="2" s="1"/>
  <c r="P50" i="2" s="1"/>
  <c r="P51" i="2" s="1"/>
  <c r="P52" i="2" s="1"/>
  <c r="Q47" i="2" s="1"/>
  <c r="Q48" i="2" s="1"/>
  <c r="Q49" i="2" s="1"/>
  <c r="Q50" i="2" s="1"/>
  <c r="Q51" i="2" s="1"/>
  <c r="Q52" i="2" s="1"/>
  <c r="R47" i="2" s="1"/>
  <c r="D47" i="2"/>
  <c r="D48" i="2" s="1"/>
  <c r="D49" i="2" s="1"/>
  <c r="D50" i="2" s="1"/>
  <c r="D51" i="2" s="1"/>
  <c r="P34" i="2"/>
  <c r="P35" i="2" s="1"/>
  <c r="P36" i="2" s="1"/>
  <c r="P37" i="2" s="1"/>
  <c r="P38" i="2" s="1"/>
  <c r="P39" i="2" s="1"/>
  <c r="P21" i="2"/>
  <c r="P22" i="2" s="1"/>
  <c r="P23" i="2" s="1"/>
  <c r="P24" i="2" s="1"/>
  <c r="P25" i="2" s="1"/>
  <c r="P26" i="2" s="1"/>
  <c r="Q21" i="2" s="1"/>
  <c r="Q22" i="2" s="1"/>
  <c r="Q23" i="2" s="1"/>
  <c r="Q24" i="2" s="1"/>
  <c r="Q25" i="2" s="1"/>
  <c r="Q26" i="2" s="1"/>
  <c r="R21" i="2" s="1"/>
  <c r="R22" i="2" s="1"/>
  <c r="R23" i="2" s="1"/>
  <c r="R24" i="2" s="1"/>
  <c r="R25" i="2" s="1"/>
  <c r="R26" i="2" s="1"/>
  <c r="S21" i="2" s="1"/>
  <c r="S22" i="2" s="1"/>
  <c r="D9" i="2"/>
  <c r="D10" i="2" s="1"/>
  <c r="D11" i="2" s="1"/>
  <c r="D12" i="2" s="1"/>
  <c r="D13" i="2" s="1"/>
  <c r="D14" i="2" s="1"/>
  <c r="E9" i="2" s="1"/>
  <c r="E10" i="2" s="1"/>
  <c r="E11" i="2" s="1"/>
  <c r="E12" i="2" s="1"/>
  <c r="E13" i="2" s="1"/>
  <c r="E14" i="2" s="1"/>
  <c r="F9" i="2" s="1"/>
  <c r="F10" i="2" s="1"/>
  <c r="F11" i="2" s="1"/>
  <c r="F12" i="2" s="1"/>
  <c r="F13" i="2" s="1"/>
  <c r="F14" i="2" s="1"/>
  <c r="I26" i="2"/>
  <c r="J21" i="2" s="1"/>
  <c r="J22" i="2" s="1"/>
  <c r="J23" i="2" s="1"/>
  <c r="J24" i="2" s="1"/>
  <c r="J25" i="2" s="1"/>
  <c r="J26" i="2" s="1"/>
  <c r="K21" i="2" s="1"/>
  <c r="K22" i="2" s="1"/>
  <c r="K23" i="2" s="1"/>
  <c r="Q16" i="2"/>
  <c r="R16" i="2" s="1"/>
  <c r="S16" i="2" s="1"/>
  <c r="D5" i="2"/>
  <c r="E5" i="2" s="1"/>
  <c r="F5" i="2" s="1"/>
  <c r="U61" i="2"/>
  <c r="A61" i="2"/>
  <c r="U60" i="2"/>
  <c r="A60" i="2"/>
  <c r="U59" i="2"/>
  <c r="A59" i="2"/>
  <c r="U58" i="2"/>
  <c r="A58" i="2"/>
  <c r="U57" i="2"/>
  <c r="A57" i="2"/>
  <c r="U56" i="2"/>
  <c r="A56" i="2"/>
  <c r="U54" i="2"/>
  <c r="U40" i="2"/>
  <c r="U53" i="2" s="1"/>
  <c r="A40" i="2"/>
  <c r="A53" i="2" s="1"/>
  <c r="U52" i="2"/>
  <c r="A52" i="2"/>
  <c r="U51" i="2"/>
  <c r="A51" i="2"/>
  <c r="U50" i="2"/>
  <c r="A50" i="2"/>
  <c r="U49" i="2"/>
  <c r="A49" i="2"/>
  <c r="U48" i="2"/>
  <c r="A48" i="2"/>
  <c r="U47" i="2"/>
  <c r="A47" i="2"/>
  <c r="U41" i="2"/>
  <c r="A41" i="2"/>
  <c r="U39" i="2"/>
  <c r="A39" i="2"/>
  <c r="U38" i="2"/>
  <c r="A38" i="2"/>
  <c r="U37" i="2"/>
  <c r="A37" i="2"/>
  <c r="U36" i="2"/>
  <c r="A36" i="2"/>
  <c r="U35" i="2"/>
  <c r="A35" i="2"/>
  <c r="U34" i="2"/>
  <c r="A34" i="2"/>
  <c r="U28" i="2"/>
  <c r="A28" i="2"/>
  <c r="U27" i="2"/>
  <c r="A27" i="2"/>
  <c r="U26" i="2"/>
  <c r="A26" i="2"/>
  <c r="U25" i="2"/>
  <c r="A25" i="2"/>
  <c r="U24" i="2"/>
  <c r="A24" i="2"/>
  <c r="U23" i="2"/>
  <c r="A23" i="2"/>
  <c r="U22" i="2"/>
  <c r="A22" i="2"/>
  <c r="U21" i="2"/>
  <c r="A21" i="2"/>
  <c r="U16" i="2"/>
  <c r="A16" i="2"/>
  <c r="U15" i="2"/>
  <c r="U14" i="2"/>
  <c r="U13" i="2"/>
  <c r="U12" i="2"/>
  <c r="U11" i="2"/>
  <c r="U10" i="2"/>
  <c r="U9" i="2"/>
  <c r="U5" i="2"/>
  <c r="G10" i="2" l="1"/>
  <c r="Q34" i="2"/>
  <c r="Q35" i="2" s="1"/>
  <c r="Q36" i="2" s="1"/>
  <c r="Q37" i="2" s="1"/>
  <c r="Q38" i="2" s="1"/>
  <c r="Q39" i="2" s="1"/>
  <c r="R34" i="2" s="1"/>
  <c r="F56" i="2"/>
  <c r="R48" i="2"/>
  <c r="R49" i="2" s="1"/>
  <c r="R50" i="2" s="1"/>
  <c r="R51" i="2" s="1"/>
  <c r="R52" i="2" s="1"/>
  <c r="S47" i="2" s="1"/>
  <c r="S48" i="2" s="1"/>
  <c r="S49" i="2" s="1"/>
  <c r="P29" i="2"/>
  <c r="D52" i="2"/>
  <c r="E47" i="2" s="1"/>
  <c r="E48" i="2" s="1"/>
  <c r="E49" i="2" s="1"/>
  <c r="E50" i="2" s="1"/>
  <c r="E51" i="2" s="1"/>
  <c r="E52" i="2" s="1"/>
  <c r="F47" i="2" s="1"/>
  <c r="F48" i="2" s="1"/>
  <c r="J47" i="2"/>
  <c r="J48" i="2" s="1"/>
  <c r="J49" i="2" s="1"/>
  <c r="J50" i="2" s="1"/>
  <c r="J51" i="2" s="1"/>
  <c r="J52" i="2" s="1"/>
  <c r="Q17" i="2"/>
  <c r="R17" i="2" s="1"/>
  <c r="S17" i="2" s="1"/>
  <c r="D16" i="2"/>
  <c r="E16" i="2" s="1"/>
  <c r="F16" i="2" s="1"/>
  <c r="D28" i="2"/>
  <c r="E28" i="2" s="1"/>
  <c r="Q42" i="2"/>
  <c r="O10" i="2"/>
  <c r="O11" i="2" s="1"/>
  <c r="O12" i="2" s="1"/>
  <c r="O13" i="2" s="1"/>
  <c r="O14" i="2" s="1"/>
  <c r="D34" i="2"/>
  <c r="D35" i="2" s="1"/>
  <c r="D36" i="2" s="1"/>
  <c r="D37" i="2" s="1"/>
  <c r="D38" i="2" s="1"/>
  <c r="D39" i="2" s="1"/>
  <c r="K24" i="2"/>
  <c r="G5" i="2"/>
  <c r="F57" i="2" l="1"/>
  <c r="F58" i="2" s="1"/>
  <c r="F59" i="2" s="1"/>
  <c r="F60" i="2" s="1"/>
  <c r="F61" i="2" s="1"/>
  <c r="G56" i="2" s="1"/>
  <c r="P28" i="2"/>
  <c r="Q28" i="2" s="1"/>
  <c r="R28" i="2" s="1"/>
  <c r="S28" i="2" s="1"/>
  <c r="F41" i="2" s="1"/>
  <c r="G41" i="2" s="1"/>
  <c r="K47" i="2"/>
  <c r="K48" i="2" s="1"/>
  <c r="K49" i="2" s="1"/>
  <c r="K50" i="2" s="1"/>
  <c r="K51" i="2" s="1"/>
  <c r="K52" i="2" s="1"/>
  <c r="L47" i="2" s="1"/>
  <c r="L48" i="2" s="1"/>
  <c r="L49" i="2" s="1"/>
  <c r="L50" i="2" s="1"/>
  <c r="L51" i="2" s="1"/>
  <c r="L52" i="2" s="1"/>
  <c r="M47" i="2" s="1"/>
  <c r="M48" i="2" s="1"/>
  <c r="E34" i="2"/>
  <c r="E35" i="2" s="1"/>
  <c r="E36" i="2" s="1"/>
  <c r="E37" i="2" s="1"/>
  <c r="E38" i="2" s="1"/>
  <c r="E39" i="2" s="1"/>
  <c r="F34" i="2" s="1"/>
  <c r="F35" i="2" s="1"/>
  <c r="F36" i="2" s="1"/>
  <c r="F37" i="2" s="1"/>
  <c r="F38" i="2" s="1"/>
  <c r="F39" i="2" s="1"/>
  <c r="P9" i="2"/>
  <c r="P10" i="2" s="1"/>
  <c r="P11" i="2" s="1"/>
  <c r="P12" i="2" s="1"/>
  <c r="P13" i="2" s="1"/>
  <c r="P14" i="2" s="1"/>
  <c r="Q9" i="2" s="1"/>
  <c r="Q10" i="2" s="1"/>
  <c r="Q11" i="2" s="1"/>
  <c r="Q12" i="2" s="1"/>
  <c r="Q13" i="2" s="1"/>
  <c r="Q14" i="2" s="1"/>
  <c r="G16" i="2"/>
  <c r="K16" i="2"/>
  <c r="L16" i="2" s="1"/>
  <c r="J5" i="2"/>
  <c r="K5" i="2" s="1"/>
  <c r="L5" i="2" s="1"/>
  <c r="M5" i="2" s="1"/>
  <c r="O5" i="2" s="1"/>
  <c r="P5" i="2" s="1"/>
  <c r="Q5" i="2" s="1"/>
  <c r="K25" i="2"/>
  <c r="K26" i="2" s="1"/>
  <c r="R9" i="2" l="1"/>
  <c r="R10" i="2" s="1"/>
  <c r="R11" i="2" s="1"/>
  <c r="R12" i="2" s="1"/>
  <c r="R13" i="2" s="1"/>
  <c r="R14" i="2" s="1"/>
  <c r="R5" i="2"/>
  <c r="L21" i="2"/>
  <c r="L22" i="2" s="1"/>
  <c r="L23" i="2" s="1"/>
  <c r="L24" i="2" s="1"/>
  <c r="L25" i="2" s="1"/>
  <c r="L26" i="2" s="1"/>
  <c r="M21" i="2" s="1"/>
  <c r="M22" i="2" s="1"/>
  <c r="M23" i="2" s="1"/>
  <c r="M24" i="2" s="1"/>
  <c r="M25" i="2" s="1"/>
  <c r="M26" i="2" s="1"/>
  <c r="J41" i="2"/>
  <c r="K41" i="2" s="1"/>
  <c r="L41" i="2" s="1"/>
  <c r="M41" i="2" s="1"/>
  <c r="P41" i="2" l="1"/>
  <c r="Q41" i="2" s="1"/>
  <c r="R41" i="2" s="1"/>
  <c r="S41" i="2" s="1"/>
  <c r="D54" i="2" s="1"/>
  <c r="E54" i="2" s="1"/>
  <c r="F54" i="2" s="1"/>
  <c r="J54" i="2" l="1"/>
  <c r="K54" i="2" s="1"/>
  <c r="L54" i="2" s="1"/>
  <c r="M54" i="2" l="1"/>
  <c r="O54" i="2"/>
  <c r="P54" i="2" s="1"/>
  <c r="Q54" i="2" s="1"/>
  <c r="R54" i="2" s="1"/>
  <c r="S54" i="2" s="1"/>
  <c r="F49" i="2"/>
  <c r="F50" i="2" s="1"/>
  <c r="F51" i="2" s="1"/>
  <c r="F52" i="2" s="1"/>
  <c r="R35" i="2"/>
  <c r="R36" i="2" s="1"/>
  <c r="R37" i="2" s="1"/>
  <c r="R38" i="2" s="1"/>
  <c r="R39" i="2" s="1"/>
  <c r="S34" i="2" s="1"/>
  <c r="S35" i="2" s="1"/>
  <c r="G47" i="2" l="1"/>
  <c r="G48" i="2" s="1"/>
</calcChain>
</file>

<file path=xl/sharedStrings.xml><?xml version="1.0" encoding="utf-8"?>
<sst xmlns="http://schemas.openxmlformats.org/spreadsheetml/2006/main" count="131" uniqueCount="99">
  <si>
    <t>Fontys Onderwijs Jaaragenda 2023-2024</t>
  </si>
  <si>
    <t>Augustus</t>
  </si>
  <si>
    <t>September</t>
  </si>
  <si>
    <t>Oktober</t>
  </si>
  <si>
    <t>week</t>
  </si>
  <si>
    <t>e.c.a.</t>
  </si>
  <si>
    <t>S1</t>
  </si>
  <si>
    <t>geen aanbod</t>
  </si>
  <si>
    <t>PL2+3 najaar</t>
  </si>
  <si>
    <t>PL4vj + PL4 start sept groep</t>
  </si>
  <si>
    <t>ma</t>
  </si>
  <si>
    <t>BO(T)S beroepsorientatie technische stroom</t>
  </si>
  <si>
    <t>week 50</t>
  </si>
  <si>
    <t>di</t>
  </si>
  <si>
    <t>PL1a</t>
  </si>
  <si>
    <t>week 8</t>
  </si>
  <si>
    <t>wo</t>
  </si>
  <si>
    <t>PL1b</t>
  </si>
  <si>
    <t>week 19 tm 27</t>
  </si>
  <si>
    <t>do</t>
  </si>
  <si>
    <t>PL2 najaar</t>
  </si>
  <si>
    <t>week 36 tm 4</t>
  </si>
  <si>
    <t>vr</t>
  </si>
  <si>
    <t>PL2 voorjaar</t>
  </si>
  <si>
    <t>week 8 tm 27</t>
  </si>
  <si>
    <t>za</t>
  </si>
  <si>
    <t>PL3 najaar</t>
  </si>
  <si>
    <t>November</t>
  </si>
  <si>
    <t>December</t>
  </si>
  <si>
    <t>Januari</t>
  </si>
  <si>
    <t>PL3 voorjaar</t>
  </si>
  <si>
    <t>PL4 start najaar</t>
  </si>
  <si>
    <t>week 36 tm 27</t>
  </si>
  <si>
    <t>S2</t>
  </si>
  <si>
    <t>PL4 start voorjaar</t>
  </si>
  <si>
    <t xml:space="preserve">week 8 tm </t>
  </si>
  <si>
    <t>Bots</t>
  </si>
  <si>
    <t>Februari</t>
  </si>
  <si>
    <t>Maart</t>
  </si>
  <si>
    <t>April</t>
  </si>
  <si>
    <t>Sx = start studiekwartalen</t>
  </si>
  <si>
    <t>S3</t>
  </si>
  <si>
    <t>e-weken</t>
  </si>
  <si>
    <t>45&amp;46; 5&amp;6; 16&amp;17; 27&amp;28</t>
  </si>
  <si>
    <t>geen onderwijsaanbod</t>
  </si>
  <si>
    <t>PL2 en PL3 voorjaar</t>
  </si>
  <si>
    <t>collectieve sluiting; geen onderwijsaanbod</t>
  </si>
  <si>
    <t>PL4 sept</t>
  </si>
  <si>
    <t>feestdag; geen onderwijsaanbod</t>
  </si>
  <si>
    <t>PL4 start februarigroep</t>
  </si>
  <si>
    <t>Mei</t>
  </si>
  <si>
    <t>Juni</t>
  </si>
  <si>
    <t>Juli</t>
  </si>
  <si>
    <t>Fysieke open dagen </t>
  </si>
  <si>
    <t>S4</t>
  </si>
  <si>
    <t>scholieren</t>
  </si>
  <si>
    <t>Eindhoven</t>
  </si>
  <si>
    <t>volgt</t>
  </si>
  <si>
    <t>Tilburg</t>
  </si>
  <si>
    <t>e.c.a</t>
  </si>
  <si>
    <t>Introductieweek</t>
  </si>
  <si>
    <t>week 34</t>
  </si>
  <si>
    <t>Fontys stafuitje </t>
  </si>
  <si>
    <t>diplomauitreiking techn.stroom</t>
  </si>
  <si>
    <t>propedeuseuitreiking Tilburg</t>
  </si>
  <si>
    <t>Studiedag FHMG</t>
  </si>
  <si>
    <t>nog nader te bepalen</t>
  </si>
  <si>
    <t>Opening studiejaar*</t>
  </si>
  <si>
    <t>04-09-2023</t>
  </si>
  <si>
    <t>Kerstmis</t>
  </si>
  <si>
    <t>25/26-12-2023</t>
  </si>
  <si>
    <t>HBO-V ochtend</t>
  </si>
  <si>
    <t>Nieuwjaarsontmoeting</t>
  </si>
  <si>
    <t>08-01-2024</t>
  </si>
  <si>
    <t>Nieuwjaarsdag</t>
  </si>
  <si>
    <t>01-01-2024</t>
  </si>
  <si>
    <t>Fontys Nieuwjaarsontmoeting</t>
  </si>
  <si>
    <r>
      <t>S</t>
    </r>
    <r>
      <rPr>
        <vertAlign val="subscript"/>
        <sz val="8"/>
        <color indexed="8"/>
        <rFont val="Times New Roman"/>
        <family val="1"/>
      </rPr>
      <t>x</t>
    </r>
    <r>
      <rPr>
        <sz val="8"/>
        <color indexed="8"/>
        <rFont val="Times New Roman"/>
        <family val="1"/>
      </rPr>
      <t xml:space="preserve"> = start studiekwartalen</t>
    </r>
  </si>
  <si>
    <t>Goede Vrijdag</t>
  </si>
  <si>
    <t>29-03-2024</t>
  </si>
  <si>
    <t>Geen onderwijsaanbod</t>
  </si>
  <si>
    <t>Tweede Paasdag</t>
  </si>
  <si>
    <t>01-04-2024</t>
  </si>
  <si>
    <t>diplomauitreiking Tilburg </t>
  </si>
  <si>
    <t>Collectieve sluiting; geen onderwijsaanbod</t>
  </si>
  <si>
    <t>Koningsdag</t>
  </si>
  <si>
    <t>27-04-2024</t>
  </si>
  <si>
    <t>diplomauitreiking Eindhoven, Tilburg/hele dag </t>
  </si>
  <si>
    <t>Feestdag</t>
  </si>
  <si>
    <t>Bevrijdingsdag</t>
  </si>
  <si>
    <t>05-05-2024</t>
  </si>
  <si>
    <t>Activiteiten aankomende studenten - Purple introductieweek</t>
  </si>
  <si>
    <t>Hemelvaart</t>
  </si>
  <si>
    <t>09-05-2024</t>
  </si>
  <si>
    <t>diploma-uitreiking Tilburg nm</t>
  </si>
  <si>
    <t>Tweede Pinksterdag</t>
  </si>
  <si>
    <t>20-05-2024</t>
  </si>
  <si>
    <t>diploma-uitreiking  Eindhoven/hele dag</t>
  </si>
  <si>
    <t>diploma-uitreiking  techn.stroom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</si>
</sst>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36">
    <font>
      <sz val="10"/>
      <name val="Arial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vertAlign val="subscript"/>
      <sz val="8"/>
      <color indexed="8"/>
      <name val="Times New Roman"/>
      <family val="1"/>
    </font>
    <font>
      <sz val="8"/>
      <color indexed="46"/>
      <name val="Times New Roman"/>
      <family val="1"/>
    </font>
    <font>
      <i/>
      <sz val="8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"/>
      <family val="2"/>
    </font>
    <font>
      <i/>
      <sz val="4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theme="0"/>
      <name val="Times New Roman"/>
      <family val="1"/>
    </font>
    <font>
      <sz val="8"/>
      <color theme="3"/>
      <name val="Times New Roman"/>
      <family val="1"/>
    </font>
    <font>
      <i/>
      <sz val="7"/>
      <color indexed="10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New times roman"/>
    </font>
    <font>
      <b/>
      <sz val="8"/>
      <color theme="1"/>
      <name val="Times New Roman"/>
      <family val="1"/>
    </font>
    <font>
      <b/>
      <sz val="8"/>
      <name val="New times roman"/>
    </font>
    <font>
      <b/>
      <sz val="8"/>
      <name val="Arial"/>
      <family val="2"/>
    </font>
    <font>
      <b/>
      <sz val="8"/>
      <color rgb="FFFF0000"/>
      <name val="Times New Roman"/>
      <family val="1"/>
    </font>
    <font>
      <i/>
      <sz val="4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name val="Arial"/>
    </font>
    <font>
      <b/>
      <sz val="8"/>
      <color rgb="FF00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66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CC0099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3" fillId="0" borderId="13" xfId="0" applyFont="1" applyBorder="1"/>
    <xf numFmtId="49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5" borderId="0" xfId="0" applyFont="1" applyFill="1" applyAlignment="1" applyProtection="1">
      <alignment horizontal="left"/>
      <protection locked="0"/>
    </xf>
    <xf numFmtId="49" fontId="3" fillId="5" borderId="0" xfId="0" applyNumberFormat="1" applyFont="1" applyFill="1" applyAlignment="1" applyProtection="1">
      <alignment horizontal="left"/>
      <protection locked="0"/>
    </xf>
    <xf numFmtId="0" fontId="3" fillId="6" borderId="0" xfId="0" applyFont="1" applyFill="1" applyAlignment="1">
      <alignment horizontal="centerContinuous"/>
    </xf>
    <xf numFmtId="0" fontId="0" fillId="5" borderId="0" xfId="0" applyFill="1"/>
    <xf numFmtId="0" fontId="3" fillId="0" borderId="0" xfId="0" applyFont="1" applyAlignment="1">
      <alignment horizontal="right"/>
    </xf>
    <xf numFmtId="0" fontId="0" fillId="0" borderId="7" xfId="0" applyBorder="1"/>
    <xf numFmtId="0" fontId="1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12" fillId="0" borderId="22" xfId="0" applyFont="1" applyBorder="1"/>
    <xf numFmtId="0" fontId="11" fillId="0" borderId="22" xfId="0" applyFont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Continuous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Continuous"/>
    </xf>
    <xf numFmtId="0" fontId="0" fillId="0" borderId="8" xfId="0" applyBorder="1"/>
    <xf numFmtId="0" fontId="11" fillId="0" borderId="29" xfId="0" applyFont="1" applyBorder="1" applyAlignment="1">
      <alignment horizontal="centerContinuous"/>
    </xf>
    <xf numFmtId="0" fontId="4" fillId="0" borderId="27" xfId="0" quotePrefix="1" applyFont="1" applyBorder="1" applyAlignment="1">
      <alignment horizontal="center"/>
    </xf>
    <xf numFmtId="0" fontId="8" fillId="7" borderId="0" xfId="0" applyFont="1" applyFill="1" applyAlignment="1">
      <alignment horizontal="left"/>
    </xf>
    <xf numFmtId="0" fontId="3" fillId="7" borderId="0" xfId="0" applyFont="1" applyFill="1" applyAlignment="1" applyProtection="1">
      <alignment horizontal="left"/>
      <protection locked="0"/>
    </xf>
    <xf numFmtId="0" fontId="3" fillId="7" borderId="0" xfId="0" applyFont="1" applyFill="1" applyAlignment="1">
      <alignment horizontal="centerContinuous"/>
    </xf>
    <xf numFmtId="0" fontId="3" fillId="6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Continuous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3" fillId="6" borderId="0" xfId="0" applyFont="1" applyFill="1"/>
    <xf numFmtId="0" fontId="5" fillId="3" borderId="0" xfId="0" applyFont="1" applyFill="1"/>
    <xf numFmtId="0" fontId="2" fillId="4" borderId="10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Continuous"/>
    </xf>
    <xf numFmtId="0" fontId="2" fillId="4" borderId="16" xfId="0" applyFont="1" applyFill="1" applyBorder="1" applyAlignment="1">
      <alignment horizontal="centerContinuous"/>
    </xf>
    <xf numFmtId="0" fontId="6" fillId="4" borderId="21" xfId="0" applyFont="1" applyFill="1" applyBorder="1" applyAlignment="1">
      <alignment horizontal="centerContinuous"/>
    </xf>
    <xf numFmtId="0" fontId="2" fillId="4" borderId="10" xfId="0" applyFont="1" applyFill="1" applyBorder="1" applyAlignment="1">
      <alignment horizontal="center"/>
    </xf>
    <xf numFmtId="0" fontId="0" fillId="5" borderId="17" xfId="0" applyFill="1" applyBorder="1"/>
    <xf numFmtId="0" fontId="3" fillId="8" borderId="0" xfId="0" applyFont="1" applyFill="1"/>
    <xf numFmtId="0" fontId="7" fillId="8" borderId="0" xfId="0" applyFont="1" applyFill="1" applyAlignment="1">
      <alignment horizontal="left"/>
    </xf>
    <xf numFmtId="0" fontId="17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5" fillId="4" borderId="22" xfId="0" applyFont="1" applyFill="1" applyBorder="1"/>
    <xf numFmtId="0" fontId="14" fillId="4" borderId="34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Continuous"/>
    </xf>
    <xf numFmtId="0" fontId="2" fillId="4" borderId="39" xfId="0" applyFont="1" applyFill="1" applyBorder="1" applyAlignment="1">
      <alignment horizontal="center"/>
    </xf>
    <xf numFmtId="0" fontId="0" fillId="4" borderId="22" xfId="0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Continuous"/>
    </xf>
    <xf numFmtId="0" fontId="2" fillId="4" borderId="41" xfId="0" applyFont="1" applyFill="1" applyBorder="1" applyAlignment="1">
      <alignment horizontal="centerContinuous"/>
    </xf>
    <xf numFmtId="0" fontId="2" fillId="4" borderId="42" xfId="0" applyFont="1" applyFill="1" applyBorder="1" applyAlignment="1">
      <alignment horizontal="centerContinuous"/>
    </xf>
    <xf numFmtId="0" fontId="2" fillId="4" borderId="26" xfId="0" applyFont="1" applyFill="1" applyBorder="1"/>
    <xf numFmtId="0" fontId="0" fillId="4" borderId="26" xfId="0" applyFill="1" applyBorder="1"/>
    <xf numFmtId="0" fontId="11" fillId="4" borderId="24" xfId="0" applyFont="1" applyFill="1" applyBorder="1" applyAlignment="1">
      <alignment horizontal="centerContinuous"/>
    </xf>
    <xf numFmtId="0" fontId="11" fillId="4" borderId="43" xfId="0" applyFont="1" applyFill="1" applyBorder="1" applyAlignment="1">
      <alignment horizontal="centerContinuous"/>
    </xf>
    <xf numFmtId="0" fontId="11" fillId="4" borderId="25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Continuous"/>
    </xf>
    <xf numFmtId="0" fontId="11" fillId="4" borderId="11" xfId="0" applyFont="1" applyFill="1" applyBorder="1" applyAlignment="1">
      <alignment horizontal="centerContinuous"/>
    </xf>
    <xf numFmtId="0" fontId="11" fillId="4" borderId="25" xfId="0" applyFont="1" applyFill="1" applyBorder="1" applyAlignment="1">
      <alignment horizontal="centerContinuous"/>
    </xf>
    <xf numFmtId="0" fontId="11" fillId="4" borderId="4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Continuous"/>
    </xf>
    <xf numFmtId="0" fontId="11" fillId="4" borderId="2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Continuous"/>
    </xf>
    <xf numFmtId="0" fontId="6" fillId="4" borderId="22" xfId="0" applyFont="1" applyFill="1" applyBorder="1" applyAlignment="1">
      <alignment horizontal="centerContinuous"/>
    </xf>
    <xf numFmtId="0" fontId="2" fillId="4" borderId="10" xfId="0" applyFont="1" applyFill="1" applyBorder="1" applyAlignment="1" applyProtection="1">
      <alignment horizontal="centerContinuous"/>
      <protection locked="0"/>
    </xf>
    <xf numFmtId="0" fontId="2" fillId="4" borderId="19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Continuous"/>
    </xf>
    <xf numFmtId="0" fontId="11" fillId="4" borderId="20" xfId="0" applyFont="1" applyFill="1" applyBorder="1" applyAlignment="1">
      <alignment horizontal="centerContinuous"/>
    </xf>
    <xf numFmtId="0" fontId="11" fillId="4" borderId="50" xfId="0" applyFont="1" applyFill="1" applyBorder="1" applyAlignment="1">
      <alignment horizontal="centerContinuous"/>
    </xf>
    <xf numFmtId="0" fontId="14" fillId="4" borderId="0" xfId="0" applyFont="1" applyFill="1" applyAlignment="1">
      <alignment horizontal="center"/>
    </xf>
    <xf numFmtId="0" fontId="16" fillId="4" borderId="2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Continuous"/>
    </xf>
    <xf numFmtId="0" fontId="2" fillId="4" borderId="2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Continuous"/>
    </xf>
    <xf numFmtId="0" fontId="6" fillId="4" borderId="49" xfId="0" applyFont="1" applyFill="1" applyBorder="1" applyAlignment="1">
      <alignment horizontal="centerContinuous"/>
    </xf>
    <xf numFmtId="0" fontId="11" fillId="4" borderId="0" xfId="0" applyFont="1" applyFill="1" applyAlignment="1">
      <alignment horizontal="centerContinuous"/>
    </xf>
    <xf numFmtId="0" fontId="14" fillId="4" borderId="5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Continuous"/>
    </xf>
    <xf numFmtId="0" fontId="2" fillId="4" borderId="2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5" fillId="4" borderId="52" xfId="0" applyFont="1" applyFill="1" applyBorder="1"/>
    <xf numFmtId="0" fontId="13" fillId="4" borderId="3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Continuous"/>
    </xf>
    <xf numFmtId="0" fontId="0" fillId="4" borderId="23" xfId="0" applyFill="1" applyBorder="1"/>
    <xf numFmtId="0" fontId="2" fillId="4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0" fillId="9" borderId="17" xfId="0" applyFill="1" applyBorder="1"/>
    <xf numFmtId="0" fontId="0" fillId="10" borderId="17" xfId="0" applyFill="1" applyBorder="1"/>
    <xf numFmtId="0" fontId="0" fillId="11" borderId="17" xfId="0" applyFill="1" applyBorder="1"/>
    <xf numFmtId="0" fontId="0" fillId="6" borderId="17" xfId="0" applyFill="1" applyBorder="1"/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6" fillId="4" borderId="39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Continuous"/>
      <protection locked="0"/>
    </xf>
    <xf numFmtId="0" fontId="0" fillId="12" borderId="17" xfId="0" applyFill="1" applyBorder="1"/>
    <xf numFmtId="0" fontId="3" fillId="12" borderId="0" xfId="0" applyFont="1" applyFill="1"/>
    <xf numFmtId="0" fontId="0" fillId="12" borderId="0" xfId="0" applyFill="1"/>
    <xf numFmtId="49" fontId="3" fillId="12" borderId="0" xfId="0" applyNumberFormat="1" applyFont="1" applyFill="1"/>
    <xf numFmtId="0" fontId="2" fillId="4" borderId="38" xfId="0" applyFont="1" applyFill="1" applyBorder="1" applyAlignment="1" applyProtection="1">
      <alignment horizontal="centerContinuous"/>
      <protection locked="0"/>
    </xf>
    <xf numFmtId="0" fontId="6" fillId="0" borderId="10" xfId="0" applyFont="1" applyBorder="1" applyAlignment="1">
      <alignment horizontal="centerContinuous"/>
    </xf>
    <xf numFmtId="0" fontId="11" fillId="4" borderId="55" xfId="0" applyFont="1" applyFill="1" applyBorder="1" applyAlignment="1">
      <alignment horizontal="centerContinuous"/>
    </xf>
    <xf numFmtId="0" fontId="2" fillId="14" borderId="42" xfId="0" applyFont="1" applyFill="1" applyBorder="1" applyAlignment="1">
      <alignment horizontal="centerContinuous"/>
    </xf>
    <xf numFmtId="0" fontId="13" fillId="8" borderId="46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18" borderId="3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13" fillId="4" borderId="4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4" borderId="7" xfId="0" applyFont="1" applyFill="1" applyBorder="1" applyAlignment="1">
      <alignment horizontal="centerContinuous"/>
    </xf>
    <xf numFmtId="0" fontId="0" fillId="4" borderId="7" xfId="0" applyFill="1" applyBorder="1"/>
    <xf numFmtId="0" fontId="2" fillId="4" borderId="39" xfId="0" applyFont="1" applyFill="1" applyBorder="1" applyAlignment="1">
      <alignment horizontal="centerContinuous"/>
    </xf>
    <xf numFmtId="0" fontId="2" fillId="4" borderId="59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Continuous"/>
      <protection locked="0"/>
    </xf>
    <xf numFmtId="0" fontId="16" fillId="4" borderId="33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Continuous"/>
    </xf>
    <xf numFmtId="0" fontId="3" fillId="19" borderId="17" xfId="0" applyFont="1" applyFill="1" applyBorder="1"/>
    <xf numFmtId="0" fontId="3" fillId="19" borderId="0" xfId="0" applyFont="1" applyFill="1"/>
    <xf numFmtId="0" fontId="4" fillId="0" borderId="17" xfId="0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31" xfId="0" applyFont="1" applyBorder="1"/>
    <xf numFmtId="0" fontId="2" fillId="15" borderId="11" xfId="0" applyFont="1" applyFill="1" applyBorder="1" applyAlignment="1">
      <alignment horizontal="center"/>
    </xf>
    <xf numFmtId="0" fontId="0" fillId="0" borderId="17" xfId="0" applyBorder="1"/>
    <xf numFmtId="0" fontId="0" fillId="0" borderId="12" xfId="0" applyBorder="1"/>
    <xf numFmtId="0" fontId="2" fillId="20" borderId="10" xfId="0" applyFont="1" applyFill="1" applyBorder="1" applyAlignment="1">
      <alignment horizontal="centerContinuous"/>
    </xf>
    <xf numFmtId="0" fontId="2" fillId="20" borderId="3" xfId="0" applyFont="1" applyFill="1" applyBorder="1" applyAlignment="1">
      <alignment horizontal="centerContinuous"/>
    </xf>
    <xf numFmtId="0" fontId="2" fillId="20" borderId="5" xfId="0" applyFont="1" applyFill="1" applyBorder="1" applyAlignment="1">
      <alignment horizontal="centerContinuous"/>
    </xf>
    <xf numFmtId="0" fontId="2" fillId="14" borderId="3" xfId="0" applyFont="1" applyFill="1" applyBorder="1" applyAlignment="1">
      <alignment horizontal="center"/>
    </xf>
    <xf numFmtId="0" fontId="11" fillId="0" borderId="50" xfId="0" applyFont="1" applyBorder="1" applyAlignment="1">
      <alignment horizontal="centerContinuous"/>
    </xf>
    <xf numFmtId="0" fontId="6" fillId="15" borderId="10" xfId="0" applyFont="1" applyFill="1" applyBorder="1" applyAlignment="1">
      <alignment horizontal="centerContinuous"/>
    </xf>
    <xf numFmtId="0" fontId="6" fillId="15" borderId="42" xfId="0" applyFont="1" applyFill="1" applyBorder="1" applyAlignment="1">
      <alignment horizontal="centerContinuous"/>
    </xf>
    <xf numFmtId="0" fontId="2" fillId="14" borderId="60" xfId="0" applyFont="1" applyFill="1" applyBorder="1" applyAlignment="1">
      <alignment horizontal="centerContinuous"/>
    </xf>
    <xf numFmtId="0" fontId="2" fillId="14" borderId="52" xfId="0" applyFont="1" applyFill="1" applyBorder="1" applyAlignment="1">
      <alignment horizontal="centerContinuous"/>
    </xf>
    <xf numFmtId="0" fontId="3" fillId="0" borderId="0" xfId="0" applyFont="1" applyAlignment="1" applyProtection="1">
      <alignment horizontal="center"/>
      <protection locked="0"/>
    </xf>
    <xf numFmtId="0" fontId="25" fillId="0" borderId="8" xfId="0" applyFont="1" applyBorder="1"/>
    <xf numFmtId="0" fontId="2" fillId="14" borderId="39" xfId="0" applyFont="1" applyFill="1" applyBorder="1" applyAlignment="1">
      <alignment horizontal="center"/>
    </xf>
    <xf numFmtId="0" fontId="2" fillId="14" borderId="59" xfId="0" applyFont="1" applyFill="1" applyBorder="1" applyAlignment="1">
      <alignment horizontal="center"/>
    </xf>
    <xf numFmtId="0" fontId="22" fillId="18" borderId="64" xfId="0" applyFont="1" applyFill="1" applyBorder="1" applyAlignment="1">
      <alignment horizontal="center"/>
    </xf>
    <xf numFmtId="0" fontId="14" fillId="4" borderId="65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4" borderId="0" xfId="0" applyFont="1" applyFill="1" applyAlignment="1">
      <alignment horizontal="left" vertical="center"/>
    </xf>
    <xf numFmtId="0" fontId="11" fillId="4" borderId="53" xfId="0" applyFont="1" applyFill="1" applyBorder="1" applyAlignment="1">
      <alignment horizontal="centerContinuous"/>
    </xf>
    <xf numFmtId="0" fontId="11" fillId="4" borderId="67" xfId="0" applyFont="1" applyFill="1" applyBorder="1" applyAlignment="1">
      <alignment horizontal="centerContinuous"/>
    </xf>
    <xf numFmtId="0" fontId="11" fillId="4" borderId="29" xfId="0" applyFont="1" applyFill="1" applyBorder="1" applyAlignment="1">
      <alignment horizontal="centerContinuous"/>
    </xf>
    <xf numFmtId="0" fontId="11" fillId="4" borderId="68" xfId="0" applyFont="1" applyFill="1" applyBorder="1" applyAlignment="1">
      <alignment horizontal="centerContinuous"/>
    </xf>
    <xf numFmtId="0" fontId="6" fillId="4" borderId="69" xfId="0" applyFont="1" applyFill="1" applyBorder="1" applyAlignment="1">
      <alignment horizontal="centerContinuous"/>
    </xf>
    <xf numFmtId="0" fontId="22" fillId="18" borderId="61" xfId="0" applyFont="1" applyFill="1" applyBorder="1" applyAlignment="1">
      <alignment horizontal="center"/>
    </xf>
    <xf numFmtId="0" fontId="22" fillId="18" borderId="39" xfId="0" applyFont="1" applyFill="1" applyBorder="1" applyAlignment="1">
      <alignment horizontal="center"/>
    </xf>
    <xf numFmtId="0" fontId="2" fillId="17" borderId="39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Continuous"/>
    </xf>
    <xf numFmtId="0" fontId="2" fillId="4" borderId="70" xfId="0" applyFont="1" applyFill="1" applyBorder="1" applyAlignment="1">
      <alignment horizontal="centerContinuous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7" borderId="59" xfId="0" applyFont="1" applyFill="1" applyBorder="1" applyAlignment="1">
      <alignment horizontal="center"/>
    </xf>
    <xf numFmtId="0" fontId="14" fillId="4" borderId="6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Continuous"/>
    </xf>
    <xf numFmtId="0" fontId="16" fillId="4" borderId="52" xfId="0" applyFont="1" applyFill="1" applyBorder="1" applyAlignment="1">
      <alignment horizontal="center" vertical="center"/>
    </xf>
    <xf numFmtId="0" fontId="22" fillId="18" borderId="48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2" fillId="17" borderId="69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17" borderId="60" xfId="0" applyFont="1" applyFill="1" applyBorder="1" applyAlignment="1">
      <alignment horizontal="center"/>
    </xf>
    <xf numFmtId="0" fontId="2" fillId="16" borderId="59" xfId="0" applyFont="1" applyFill="1" applyBorder="1" applyAlignment="1">
      <alignment horizontal="center"/>
    </xf>
    <xf numFmtId="0" fontId="14" fillId="4" borderId="65" xfId="0" applyFont="1" applyFill="1" applyBorder="1"/>
    <xf numFmtId="0" fontId="2" fillId="14" borderId="0" xfId="0" applyFont="1" applyFill="1" applyAlignment="1">
      <alignment horizontal="center"/>
    </xf>
    <xf numFmtId="0" fontId="28" fillId="20" borderId="61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19" fillId="0" borderId="32" xfId="0" applyFont="1" applyBorder="1"/>
    <xf numFmtId="0" fontId="19" fillId="0" borderId="7" xfId="0" applyFont="1" applyBorder="1"/>
    <xf numFmtId="0" fontId="19" fillId="0" borderId="13" xfId="0" applyFont="1" applyBorder="1"/>
    <xf numFmtId="0" fontId="19" fillId="22" borderId="30" xfId="0" applyFont="1" applyFill="1" applyBorder="1"/>
    <xf numFmtId="0" fontId="19" fillId="23" borderId="17" xfId="0" applyFont="1" applyFill="1" applyBorder="1"/>
    <xf numFmtId="0" fontId="19" fillId="24" borderId="17" xfId="0" applyFont="1" applyFill="1" applyBorder="1"/>
    <xf numFmtId="0" fontId="19" fillId="25" borderId="17" xfId="0" applyFont="1" applyFill="1" applyBorder="1"/>
    <xf numFmtId="0" fontId="19" fillId="26" borderId="12" xfId="0" applyFont="1" applyFill="1" applyBorder="1"/>
    <xf numFmtId="0" fontId="16" fillId="4" borderId="21" xfId="0" applyFont="1" applyFill="1" applyBorder="1" applyAlignment="1">
      <alignment horizontal="center" vertical="center"/>
    </xf>
    <xf numFmtId="0" fontId="2" fillId="0" borderId="0" xfId="0" applyFont="1"/>
    <xf numFmtId="0" fontId="2" fillId="30" borderId="43" xfId="0" applyFont="1" applyFill="1" applyBorder="1" applyAlignment="1">
      <alignment horizontal="left"/>
    </xf>
    <xf numFmtId="0" fontId="14" fillId="30" borderId="0" xfId="0" applyFont="1" applyFill="1" applyAlignment="1">
      <alignment horizontal="center"/>
    </xf>
    <xf numFmtId="0" fontId="14" fillId="30" borderId="50" xfId="0" applyFont="1" applyFill="1" applyBorder="1" applyAlignment="1">
      <alignment horizontal="center"/>
    </xf>
    <xf numFmtId="0" fontId="15" fillId="30" borderId="7" xfId="0" applyFont="1" applyFill="1" applyBorder="1"/>
    <xf numFmtId="0" fontId="13" fillId="30" borderId="49" xfId="0" applyFont="1" applyFill="1" applyBorder="1" applyAlignment="1">
      <alignment horizontal="center"/>
    </xf>
    <xf numFmtId="0" fontId="14" fillId="30" borderId="19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32" borderId="3" xfId="0" applyFont="1" applyFill="1" applyBorder="1" applyAlignment="1">
      <alignment horizontal="center"/>
    </xf>
    <xf numFmtId="0" fontId="2" fillId="32" borderId="3" xfId="0" applyFont="1" applyFill="1" applyBorder="1" applyAlignment="1">
      <alignment horizontal="centerContinuous"/>
    </xf>
    <xf numFmtId="0" fontId="2" fillId="32" borderId="10" xfId="0" applyFont="1" applyFill="1" applyBorder="1" applyAlignment="1">
      <alignment horizontal="centerContinuous"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Continuous"/>
    </xf>
    <xf numFmtId="0" fontId="6" fillId="32" borderId="47" xfId="0" applyFont="1" applyFill="1" applyBorder="1" applyAlignment="1">
      <alignment horizontal="centerContinuous"/>
    </xf>
    <xf numFmtId="0" fontId="6" fillId="32" borderId="54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Continuous"/>
    </xf>
    <xf numFmtId="0" fontId="31" fillId="21" borderId="73" xfId="0" applyFont="1" applyFill="1" applyBorder="1" applyAlignment="1">
      <alignment horizontal="center"/>
    </xf>
    <xf numFmtId="0" fontId="31" fillId="21" borderId="71" xfId="0" applyFont="1" applyFill="1" applyBorder="1" applyAlignment="1">
      <alignment horizontal="center"/>
    </xf>
    <xf numFmtId="0" fontId="32" fillId="21" borderId="74" xfId="0" applyFont="1" applyFill="1" applyBorder="1" applyAlignment="1">
      <alignment horizontal="center" vertical="center"/>
    </xf>
    <xf numFmtId="0" fontId="31" fillId="21" borderId="75" xfId="0" applyFont="1" applyFill="1" applyBorder="1" applyAlignment="1">
      <alignment horizontal="center"/>
    </xf>
    <xf numFmtId="0" fontId="31" fillId="21" borderId="37" xfId="0" applyFont="1" applyFill="1" applyBorder="1" applyAlignment="1">
      <alignment horizontal="center"/>
    </xf>
    <xf numFmtId="0" fontId="2" fillId="21" borderId="28" xfId="0" applyFont="1" applyFill="1" applyBorder="1" applyAlignment="1">
      <alignment horizontal="left"/>
    </xf>
    <xf numFmtId="0" fontId="2" fillId="21" borderId="28" xfId="0" applyFont="1" applyFill="1" applyBorder="1" applyAlignment="1">
      <alignment horizontal="left" vertical="top"/>
    </xf>
    <xf numFmtId="0" fontId="2" fillId="21" borderId="43" xfId="0" applyFont="1" applyFill="1" applyBorder="1" applyAlignment="1">
      <alignment horizontal="left"/>
    </xf>
    <xf numFmtId="0" fontId="31" fillId="21" borderId="52" xfId="0" applyFont="1" applyFill="1" applyBorder="1" applyAlignment="1">
      <alignment horizontal="center"/>
    </xf>
    <xf numFmtId="0" fontId="31" fillId="21" borderId="21" xfId="0" applyFont="1" applyFill="1" applyBorder="1" applyAlignment="1">
      <alignment horizontal="center"/>
    </xf>
    <xf numFmtId="0" fontId="31" fillId="21" borderId="77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4" borderId="78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left" vertical="center"/>
    </xf>
    <xf numFmtId="0" fontId="33" fillId="21" borderId="28" xfId="0" applyFont="1" applyFill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" fillId="31" borderId="48" xfId="0" applyFont="1" applyFill="1" applyBorder="1" applyAlignment="1">
      <alignment horizontal="center"/>
    </xf>
    <xf numFmtId="0" fontId="2" fillId="31" borderId="5" xfId="0" applyFont="1" applyFill="1" applyBorder="1" applyAlignment="1">
      <alignment horizontal="center"/>
    </xf>
    <xf numFmtId="0" fontId="32" fillId="0" borderId="76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26" fillId="0" borderId="0" xfId="0" applyFont="1"/>
    <xf numFmtId="0" fontId="29" fillId="35" borderId="0" xfId="0" applyFont="1" applyFill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32" fillId="0" borderId="0" xfId="0" applyFont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30" borderId="73" xfId="0" applyFont="1" applyFill="1" applyBorder="1" applyAlignment="1">
      <alignment horizontal="center"/>
    </xf>
    <xf numFmtId="0" fontId="31" fillId="30" borderId="71" xfId="0" applyFont="1" applyFill="1" applyBorder="1" applyAlignment="1">
      <alignment horizontal="center"/>
    </xf>
    <xf numFmtId="0" fontId="32" fillId="30" borderId="74" xfId="0" applyFont="1" applyFill="1" applyBorder="1" applyAlignment="1">
      <alignment horizontal="center" vertical="center"/>
    </xf>
    <xf numFmtId="0" fontId="31" fillId="30" borderId="52" xfId="0" applyFont="1" applyFill="1" applyBorder="1" applyAlignment="1">
      <alignment horizontal="center"/>
    </xf>
    <xf numFmtId="0" fontId="19" fillId="0" borderId="80" xfId="0" applyFont="1" applyBorder="1"/>
    <xf numFmtId="0" fontId="30" fillId="0" borderId="80" xfId="0" applyFont="1" applyBorder="1"/>
    <xf numFmtId="0" fontId="30" fillId="0" borderId="80" xfId="0" applyFont="1" applyBorder="1" applyAlignment="1">
      <alignment horizontal="left" vertical="top"/>
    </xf>
    <xf numFmtId="0" fontId="0" fillId="34" borderId="80" xfId="0" applyFill="1" applyBorder="1"/>
    <xf numFmtId="0" fontId="0" fillId="21" borderId="80" xfId="0" applyFill="1" applyBorder="1"/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3" fillId="14" borderId="46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8" borderId="3" xfId="0" applyFont="1" applyFill="1" applyBorder="1" applyAlignment="1">
      <alignment horizontal="centerContinuous"/>
    </xf>
    <xf numFmtId="0" fontId="2" fillId="38" borderId="16" xfId="0" applyFont="1" applyFill="1" applyBorder="1" applyAlignment="1">
      <alignment horizontal="centerContinuous"/>
    </xf>
    <xf numFmtId="164" fontId="19" fillId="0" borderId="0" xfId="0" applyNumberFormat="1" applyFont="1" applyAlignment="1">
      <alignment horizontal="left"/>
    </xf>
    <xf numFmtId="0" fontId="27" fillId="32" borderId="0" xfId="0" applyFont="1" applyFill="1" applyAlignment="1">
      <alignment horizontal="center"/>
    </xf>
    <xf numFmtId="0" fontId="2" fillId="21" borderId="36" xfId="0" applyFont="1" applyFill="1" applyBorder="1" applyAlignment="1">
      <alignment horizontal="left"/>
    </xf>
    <xf numFmtId="0" fontId="35" fillId="32" borderId="3" xfId="0" applyFont="1" applyFill="1" applyBorder="1" applyAlignment="1">
      <alignment horizontal="centerContinuous"/>
    </xf>
    <xf numFmtId="0" fontId="19" fillId="0" borderId="81" xfId="0" applyFont="1" applyBorder="1"/>
    <xf numFmtId="0" fontId="19" fillId="0" borderId="82" xfId="0" applyFont="1" applyBorder="1"/>
    <xf numFmtId="0" fontId="19" fillId="0" borderId="83" xfId="0" applyFont="1" applyBorder="1"/>
    <xf numFmtId="0" fontId="30" fillId="0" borderId="81" xfId="0" applyFont="1" applyBorder="1" applyAlignment="1">
      <alignment horizontal="left"/>
    </xf>
    <xf numFmtId="0" fontId="19" fillId="27" borderId="81" xfId="0" applyFont="1" applyFill="1" applyBorder="1"/>
    <xf numFmtId="164" fontId="19" fillId="0" borderId="81" xfId="0" applyNumberFormat="1" applyFont="1" applyBorder="1" applyAlignment="1">
      <alignment horizontal="left"/>
    </xf>
    <xf numFmtId="0" fontId="19" fillId="36" borderId="81" xfId="0" applyFont="1" applyFill="1" applyBorder="1"/>
    <xf numFmtId="0" fontId="19" fillId="28" borderId="81" xfId="0" applyFont="1" applyFill="1" applyBorder="1"/>
    <xf numFmtId="0" fontId="19" fillId="37" borderId="81" xfId="0" applyFont="1" applyFill="1" applyBorder="1"/>
    <xf numFmtId="0" fontId="19" fillId="33" borderId="81" xfId="0" applyFont="1" applyFill="1" applyBorder="1"/>
    <xf numFmtId="0" fontId="19" fillId="40" borderId="81" xfId="0" applyFont="1" applyFill="1" applyBorder="1"/>
    <xf numFmtId="0" fontId="19" fillId="29" borderId="81" xfId="0" applyFont="1" applyFill="1" applyBorder="1"/>
    <xf numFmtId="164" fontId="34" fillId="0" borderId="81" xfId="0" applyNumberFormat="1" applyFont="1" applyBorder="1" applyAlignment="1">
      <alignment horizontal="left"/>
    </xf>
    <xf numFmtId="0" fontId="0" fillId="38" borderId="81" xfId="0" applyFill="1" applyBorder="1"/>
    <xf numFmtId="164" fontId="19" fillId="0" borderId="81" xfId="0" applyNumberFormat="1" applyFont="1" applyBorder="1" applyAlignment="1">
      <alignment horizontal="left" vertical="top"/>
    </xf>
    <xf numFmtId="0" fontId="19" fillId="28" borderId="84" xfId="0" applyFont="1" applyFill="1" applyBorder="1"/>
    <xf numFmtId="0" fontId="19" fillId="0" borderId="84" xfId="0" applyFont="1" applyBorder="1"/>
    <xf numFmtId="164" fontId="19" fillId="0" borderId="84" xfId="0" applyNumberFormat="1" applyFont="1" applyBorder="1" applyAlignment="1">
      <alignment horizontal="left"/>
    </xf>
    <xf numFmtId="0" fontId="2" fillId="15" borderId="28" xfId="0" applyFont="1" applyFill="1" applyBorder="1" applyAlignment="1">
      <alignment horizontal="center"/>
    </xf>
    <xf numFmtId="0" fontId="2" fillId="15" borderId="85" xfId="0" applyFont="1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17" borderId="86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2" fillId="4" borderId="24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0" fontId="31" fillId="21" borderId="4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4" fillId="30" borderId="45" xfId="0" applyFont="1" applyFill="1" applyBorder="1" applyAlignment="1">
      <alignment horizontal="center"/>
    </xf>
    <xf numFmtId="0" fontId="31" fillId="21" borderId="3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1" fillId="21" borderId="65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Continuous"/>
    </xf>
    <xf numFmtId="0" fontId="2" fillId="32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Continuous"/>
    </xf>
    <xf numFmtId="0" fontId="13" fillId="0" borderId="5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" fillId="30" borderId="89" xfId="0" applyFont="1" applyFill="1" applyBorder="1"/>
    <xf numFmtId="0" fontId="14" fillId="30" borderId="79" xfId="0" applyFont="1" applyFill="1" applyBorder="1" applyAlignment="1">
      <alignment horizontal="center"/>
    </xf>
    <xf numFmtId="0" fontId="13" fillId="30" borderId="46" xfId="0" applyFont="1" applyFill="1" applyBorder="1" applyAlignment="1">
      <alignment horizontal="center"/>
    </xf>
    <xf numFmtId="0" fontId="14" fillId="30" borderId="65" xfId="0" applyFont="1" applyFill="1" applyBorder="1" applyAlignment="1">
      <alignment horizontal="center"/>
    </xf>
    <xf numFmtId="0" fontId="2" fillId="5" borderId="90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>
      <alignment horizontal="centerContinuous"/>
    </xf>
    <xf numFmtId="0" fontId="2" fillId="4" borderId="24" xfId="0" applyFont="1" applyFill="1" applyBorder="1" applyAlignment="1">
      <alignment horizontal="center"/>
    </xf>
    <xf numFmtId="0" fontId="2" fillId="4" borderId="90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89" xfId="0" applyBorder="1"/>
    <xf numFmtId="0" fontId="2" fillId="30" borderId="79" xfId="0" applyFont="1" applyFill="1" applyBorder="1"/>
    <xf numFmtId="0" fontId="2" fillId="14" borderId="24" xfId="0" applyFont="1" applyFill="1" applyBorder="1" applyAlignment="1">
      <alignment horizontal="center"/>
    </xf>
    <xf numFmtId="0" fontId="31" fillId="30" borderId="33" xfId="0" applyFont="1" applyFill="1" applyBorder="1" applyAlignment="1">
      <alignment horizontal="center"/>
    </xf>
    <xf numFmtId="0" fontId="31" fillId="30" borderId="37" xfId="0" applyFont="1" applyFill="1" applyBorder="1" applyAlignment="1">
      <alignment horizontal="center"/>
    </xf>
    <xf numFmtId="0" fontId="31" fillId="30" borderId="88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Continuous"/>
    </xf>
    <xf numFmtId="0" fontId="31" fillId="0" borderId="33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1" fillId="13" borderId="30" xfId="0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0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4" borderId="14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2" fillId="21" borderId="43" xfId="0" applyFont="1" applyFill="1" applyBorder="1" applyAlignment="1">
      <alignment horizontal="left"/>
    </xf>
    <xf numFmtId="0" fontId="2" fillId="21" borderId="0" xfId="0" applyFont="1" applyFill="1" applyAlignment="1">
      <alignment horizontal="left"/>
    </xf>
    <xf numFmtId="0" fontId="2" fillId="21" borderId="28" xfId="0" applyFont="1" applyFill="1" applyBorder="1" applyAlignment="1">
      <alignment horizontal="left"/>
    </xf>
    <xf numFmtId="0" fontId="2" fillId="21" borderId="35" xfId="0" applyFont="1" applyFill="1" applyBorder="1" applyAlignment="1">
      <alignment horizontal="left"/>
    </xf>
    <xf numFmtId="0" fontId="2" fillId="21" borderId="79" xfId="0" applyFont="1" applyFill="1" applyBorder="1" applyAlignment="1">
      <alignment horizontal="left"/>
    </xf>
    <xf numFmtId="0" fontId="2" fillId="21" borderId="3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  <color rgb="FFCC0099"/>
      <color rgb="FFFF6600"/>
      <color rgb="FF00FF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zoomScaleNormal="100" zoomScaleSheetLayoutView="120" workbookViewId="0">
      <selection activeCell="W40" sqref="W40"/>
    </sheetView>
  </sheetViews>
  <sheetFormatPr defaultColWidth="9.08984375" defaultRowHeight="12.5"/>
  <cols>
    <col min="1" max="1" width="4.6328125" customWidth="1"/>
    <col min="2" max="2" width="2.36328125" customWidth="1"/>
    <col min="3" max="3" width="5.453125" customWidth="1"/>
    <col min="4" max="6" width="4.6328125" customWidth="1"/>
    <col min="7" max="7" width="5.36328125" customWidth="1"/>
    <col min="8" max="8" width="2.90625" customWidth="1"/>
    <col min="9" max="9" width="5" customWidth="1"/>
    <col min="10" max="10" width="5.453125" customWidth="1"/>
    <col min="11" max="11" width="4.453125" customWidth="1"/>
    <col min="12" max="12" width="3.6328125" customWidth="1"/>
    <col min="13" max="13" width="4.36328125" customWidth="1"/>
    <col min="14" max="14" width="2.6328125" customWidth="1"/>
    <col min="15" max="15" width="5.36328125" customWidth="1"/>
    <col min="16" max="16" width="4.6328125" style="2" customWidth="1"/>
    <col min="17" max="18" width="4.6328125" customWidth="1"/>
    <col min="19" max="19" width="5.36328125" customWidth="1"/>
    <col min="20" max="20" width="3" customWidth="1"/>
    <col min="21" max="21" width="5.36328125" customWidth="1"/>
    <col min="23" max="23" width="9.08984375" style="56"/>
    <col min="25" max="25" width="32" customWidth="1"/>
    <col min="26" max="26" width="25.453125" customWidth="1"/>
  </cols>
  <sheetData>
    <row r="1" spans="1:26" ht="1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5"/>
    </row>
    <row r="2" spans="1:26" ht="15.75" customHeight="1" thickBot="1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8"/>
    </row>
    <row r="3" spans="1:26" ht="15.75" customHeight="1" thickBot="1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7"/>
    </row>
    <row r="4" spans="1:26" ht="13" thickBot="1">
      <c r="A4" s="45">
        <v>2023</v>
      </c>
      <c r="B4" s="45"/>
      <c r="C4" s="392" t="s">
        <v>1</v>
      </c>
      <c r="D4" s="393"/>
      <c r="E4" s="393"/>
      <c r="F4" s="393"/>
      <c r="G4" s="394"/>
      <c r="H4" s="45"/>
      <c r="I4" s="392" t="s">
        <v>2</v>
      </c>
      <c r="J4" s="393"/>
      <c r="K4" s="393"/>
      <c r="L4" s="393"/>
      <c r="M4" s="393"/>
      <c r="N4" s="45"/>
      <c r="O4" s="392" t="s">
        <v>3</v>
      </c>
      <c r="P4" s="393"/>
      <c r="Q4" s="393"/>
      <c r="R4" s="393"/>
      <c r="S4" s="394"/>
      <c r="T4" s="45"/>
      <c r="U4" s="45">
        <f>$A$4</f>
        <v>2023</v>
      </c>
      <c r="Y4" s="294"/>
    </row>
    <row r="5" spans="1:26">
      <c r="A5" s="50" t="s">
        <v>4</v>
      </c>
      <c r="B5" s="32"/>
      <c r="C5" s="29">
        <v>31</v>
      </c>
      <c r="D5" s="38">
        <f>+C5+1</f>
        <v>32</v>
      </c>
      <c r="E5" s="38">
        <f>+D5+1</f>
        <v>33</v>
      </c>
      <c r="F5" s="39">
        <f>+E5+1</f>
        <v>34</v>
      </c>
      <c r="G5" s="40">
        <f>+F5+1</f>
        <v>35</v>
      </c>
      <c r="H5" s="35"/>
      <c r="I5" s="47">
        <v>35</v>
      </c>
      <c r="J5" s="41">
        <f>+I5+1</f>
        <v>36</v>
      </c>
      <c r="K5" s="38">
        <f>+J5+1</f>
        <v>37</v>
      </c>
      <c r="L5" s="39">
        <f>+K5+1</f>
        <v>38</v>
      </c>
      <c r="M5" s="40">
        <f>+L5+1</f>
        <v>39</v>
      </c>
      <c r="N5" s="34"/>
      <c r="O5" s="49">
        <f>+M5+1</f>
        <v>40</v>
      </c>
      <c r="P5" s="42">
        <f>+O5+1</f>
        <v>41</v>
      </c>
      <c r="Q5" s="197">
        <f>+P5+1</f>
        <v>42</v>
      </c>
      <c r="R5" s="197">
        <f>+Q5+1</f>
        <v>43</v>
      </c>
      <c r="S5" s="43">
        <v>44</v>
      </c>
      <c r="T5" s="44"/>
      <c r="U5" s="46" t="str">
        <f>+$A$5</f>
        <v>week</v>
      </c>
    </row>
    <row r="6" spans="1:26">
      <c r="A6" s="312"/>
      <c r="B6" s="30"/>
      <c r="C6" s="75"/>
      <c r="D6" s="76"/>
      <c r="E6" s="132"/>
      <c r="F6" s="102" t="s">
        <v>5</v>
      </c>
      <c r="G6" s="102" t="s">
        <v>5</v>
      </c>
      <c r="H6" s="77"/>
      <c r="I6" s="158"/>
      <c r="J6" s="158" t="s">
        <v>6</v>
      </c>
      <c r="K6" s="79">
        <v>2</v>
      </c>
      <c r="L6" s="78">
        <v>3</v>
      </c>
      <c r="M6" s="176">
        <f>+L6+1</f>
        <v>4</v>
      </c>
      <c r="N6" s="77"/>
      <c r="O6" s="78">
        <f>M6+1</f>
        <v>5</v>
      </c>
      <c r="P6" s="78">
        <v>6</v>
      </c>
      <c r="Q6" s="80" t="s">
        <v>7</v>
      </c>
      <c r="R6" s="103">
        <v>7</v>
      </c>
      <c r="S6" s="103">
        <v>8</v>
      </c>
      <c r="T6" s="81"/>
      <c r="U6" s="312"/>
    </row>
    <row r="7" spans="1:26">
      <c r="A7" s="313"/>
      <c r="B7" s="30"/>
      <c r="C7" s="293"/>
      <c r="D7" s="288"/>
      <c r="E7" s="288"/>
      <c r="F7" s="288"/>
      <c r="G7" s="282"/>
      <c r="H7" s="77"/>
      <c r="I7" s="372"/>
      <c r="J7" s="255" t="s">
        <v>8</v>
      </c>
      <c r="K7" s="256"/>
      <c r="L7" s="257"/>
      <c r="M7" s="256"/>
      <c r="N7" s="258"/>
      <c r="O7" s="303"/>
      <c r="P7" s="304"/>
      <c r="Q7" s="304"/>
      <c r="R7" s="304"/>
      <c r="S7" s="305"/>
      <c r="T7" s="81"/>
      <c r="U7" s="313"/>
    </row>
    <row r="8" spans="1:26">
      <c r="A8" s="313"/>
      <c r="B8" s="30"/>
      <c r="C8" s="380"/>
      <c r="D8" s="381"/>
      <c r="E8" s="381"/>
      <c r="F8" s="381"/>
      <c r="G8" s="349"/>
      <c r="H8" s="77"/>
      <c r="I8" s="373"/>
      <c r="J8" s="364" t="s">
        <v>9</v>
      </c>
      <c r="K8" s="374"/>
      <c r="L8" s="374"/>
      <c r="M8" s="374"/>
      <c r="N8" s="258"/>
      <c r="O8" s="376"/>
      <c r="P8" s="377"/>
      <c r="Q8" s="377"/>
      <c r="R8" s="377"/>
      <c r="S8" s="378"/>
      <c r="T8" s="81"/>
      <c r="U8" s="313"/>
    </row>
    <row r="9" spans="1:26">
      <c r="A9" s="1" t="s">
        <v>10</v>
      </c>
      <c r="B9" s="30"/>
      <c r="C9" s="125"/>
      <c r="D9" s="125">
        <f>C14+2</f>
        <v>7</v>
      </c>
      <c r="E9" s="125">
        <f>D14+2</f>
        <v>14</v>
      </c>
      <c r="F9" s="379">
        <f>E14+2</f>
        <v>21</v>
      </c>
      <c r="G9" s="295">
        <v>28</v>
      </c>
      <c r="H9" s="83"/>
      <c r="I9" s="125"/>
      <c r="J9" s="368">
        <f>I14+2</f>
        <v>4</v>
      </c>
      <c r="K9" s="369">
        <f>J14+2</f>
        <v>11</v>
      </c>
      <c r="L9" s="370">
        <f>K14+2</f>
        <v>18</v>
      </c>
      <c r="M9" s="371">
        <v>25</v>
      </c>
      <c r="N9" s="175"/>
      <c r="O9" s="163">
        <v>2</v>
      </c>
      <c r="P9" s="163">
        <f>O14+2</f>
        <v>9</v>
      </c>
      <c r="Q9" s="347">
        <f>P14+2</f>
        <v>16</v>
      </c>
      <c r="R9" s="375">
        <f>Q14+2</f>
        <v>23</v>
      </c>
      <c r="S9" s="163">
        <v>30</v>
      </c>
      <c r="T9" s="83"/>
      <c r="U9" s="1" t="str">
        <f>+$A$9</f>
        <v>ma</v>
      </c>
      <c r="X9" s="310"/>
      <c r="Y9" s="307" t="s">
        <v>11</v>
      </c>
      <c r="Z9" s="307" t="s">
        <v>12</v>
      </c>
    </row>
    <row r="10" spans="1:26">
      <c r="A10" s="1" t="s">
        <v>13</v>
      </c>
      <c r="B10" s="30"/>
      <c r="C10" s="66">
        <v>1</v>
      </c>
      <c r="D10" s="66">
        <f t="shared" ref="D10:F14" si="0">D9+1</f>
        <v>8</v>
      </c>
      <c r="E10" s="66">
        <f t="shared" si="0"/>
        <v>15</v>
      </c>
      <c r="F10" s="193">
        <f t="shared" si="0"/>
        <v>22</v>
      </c>
      <c r="G10" s="204">
        <f>G9+1</f>
        <v>29</v>
      </c>
      <c r="H10" s="83"/>
      <c r="I10" s="66"/>
      <c r="J10" s="67">
        <f>J9+1</f>
        <v>5</v>
      </c>
      <c r="K10" s="69">
        <f>K9+1</f>
        <v>12</v>
      </c>
      <c r="L10" s="17">
        <f>L9+1</f>
        <v>19</v>
      </c>
      <c r="M10" s="84">
        <v>26</v>
      </c>
      <c r="N10" s="171"/>
      <c r="O10" s="67">
        <f t="shared" ref="O10:R14" si="1">O9+1</f>
        <v>3</v>
      </c>
      <c r="P10" s="144">
        <f t="shared" si="1"/>
        <v>10</v>
      </c>
      <c r="Q10" s="160">
        <f t="shared" si="1"/>
        <v>17</v>
      </c>
      <c r="R10" s="196">
        <f t="shared" si="1"/>
        <v>24</v>
      </c>
      <c r="S10" s="144">
        <v>31</v>
      </c>
      <c r="T10" s="83"/>
      <c r="U10" s="1" t="str">
        <f>+$A$10</f>
        <v>di</v>
      </c>
      <c r="X10" s="311"/>
      <c r="Y10" s="307" t="s">
        <v>14</v>
      </c>
      <c r="Z10" s="307" t="s">
        <v>15</v>
      </c>
    </row>
    <row r="11" spans="1:26">
      <c r="A11" s="1" t="s">
        <v>16</v>
      </c>
      <c r="B11" s="30"/>
      <c r="C11" s="66">
        <v>2</v>
      </c>
      <c r="D11" s="66">
        <f t="shared" si="0"/>
        <v>9</v>
      </c>
      <c r="E11" s="66">
        <f t="shared" si="0"/>
        <v>16</v>
      </c>
      <c r="F11" s="193">
        <f t="shared" si="0"/>
        <v>23</v>
      </c>
      <c r="G11" s="204">
        <v>30</v>
      </c>
      <c r="H11" s="83"/>
      <c r="I11" s="202"/>
      <c r="J11" s="67">
        <f t="shared" ref="J11:K11" si="2">J10+1</f>
        <v>6</v>
      </c>
      <c r="K11" s="69">
        <f t="shared" si="2"/>
        <v>13</v>
      </c>
      <c r="L11" s="17">
        <f>L10+1</f>
        <v>20</v>
      </c>
      <c r="M11" s="173">
        <v>27</v>
      </c>
      <c r="N11" s="172"/>
      <c r="O11" s="67">
        <f t="shared" si="1"/>
        <v>4</v>
      </c>
      <c r="P11" s="144">
        <f t="shared" si="1"/>
        <v>11</v>
      </c>
      <c r="Q11" s="160">
        <f t="shared" si="1"/>
        <v>18</v>
      </c>
      <c r="R11" s="196">
        <f t="shared" si="1"/>
        <v>25</v>
      </c>
      <c r="S11" s="144"/>
      <c r="T11" s="83"/>
      <c r="U11" s="1" t="str">
        <f>+$A$11</f>
        <v>wo</v>
      </c>
      <c r="X11" s="311"/>
      <c r="Y11" s="307" t="s">
        <v>17</v>
      </c>
      <c r="Z11" s="307" t="s">
        <v>18</v>
      </c>
    </row>
    <row r="12" spans="1:26">
      <c r="A12" s="1" t="s">
        <v>19</v>
      </c>
      <c r="B12" s="30"/>
      <c r="C12" s="66">
        <v>3</v>
      </c>
      <c r="D12" s="67">
        <f t="shared" si="0"/>
        <v>10</v>
      </c>
      <c r="E12" s="67">
        <f t="shared" si="0"/>
        <v>17</v>
      </c>
      <c r="F12" s="194">
        <f t="shared" si="0"/>
        <v>24</v>
      </c>
      <c r="G12" s="204">
        <v>31</v>
      </c>
      <c r="H12" s="83"/>
      <c r="I12" s="66"/>
      <c r="J12" s="67">
        <f t="shared" ref="J12:K12" si="3">J11+1</f>
        <v>7</v>
      </c>
      <c r="K12" s="317">
        <f t="shared" si="3"/>
        <v>14</v>
      </c>
      <c r="L12" s="17">
        <f t="shared" ref="L12" si="4">L11+1</f>
        <v>21</v>
      </c>
      <c r="M12" s="173">
        <v>28</v>
      </c>
      <c r="N12" s="172"/>
      <c r="O12" s="66">
        <f t="shared" si="1"/>
        <v>5</v>
      </c>
      <c r="P12" s="144">
        <f t="shared" si="1"/>
        <v>12</v>
      </c>
      <c r="Q12" s="160">
        <f t="shared" si="1"/>
        <v>19</v>
      </c>
      <c r="R12" s="318">
        <f t="shared" si="1"/>
        <v>26</v>
      </c>
      <c r="S12" s="144"/>
      <c r="T12" s="83"/>
      <c r="U12" s="1" t="str">
        <f>+$A$12</f>
        <v>do</v>
      </c>
      <c r="X12" s="311"/>
      <c r="Y12" s="307" t="s">
        <v>20</v>
      </c>
      <c r="Z12" s="307" t="s">
        <v>21</v>
      </c>
    </row>
    <row r="13" spans="1:26">
      <c r="A13" s="1" t="s">
        <v>22</v>
      </c>
      <c r="B13" s="30"/>
      <c r="C13" s="66">
        <v>4</v>
      </c>
      <c r="D13" s="67">
        <f t="shared" si="0"/>
        <v>11</v>
      </c>
      <c r="E13" s="67">
        <f t="shared" si="0"/>
        <v>18</v>
      </c>
      <c r="F13" s="194">
        <f t="shared" si="0"/>
        <v>25</v>
      </c>
      <c r="G13" s="204"/>
      <c r="H13" s="83"/>
      <c r="I13" s="66">
        <v>1</v>
      </c>
      <c r="J13" s="67">
        <f t="shared" ref="J13:K13" si="5">J12+1</f>
        <v>8</v>
      </c>
      <c r="K13" s="18">
        <f t="shared" si="5"/>
        <v>15</v>
      </c>
      <c r="L13" s="17">
        <f t="shared" ref="L13:L14" si="6">L12+1</f>
        <v>22</v>
      </c>
      <c r="M13" s="173">
        <v>29</v>
      </c>
      <c r="N13" s="172"/>
      <c r="O13" s="66">
        <f t="shared" si="1"/>
        <v>6</v>
      </c>
      <c r="P13" s="144">
        <f t="shared" si="1"/>
        <v>13</v>
      </c>
      <c r="Q13" s="160">
        <f t="shared" si="1"/>
        <v>20</v>
      </c>
      <c r="R13" s="196">
        <f t="shared" si="1"/>
        <v>27</v>
      </c>
      <c r="S13" s="144"/>
      <c r="T13" s="83"/>
      <c r="U13" s="1" t="str">
        <f>+$A$13</f>
        <v>vr</v>
      </c>
      <c r="X13" s="311"/>
      <c r="Y13" s="307" t="s">
        <v>23</v>
      </c>
      <c r="Z13" s="307" t="s">
        <v>24</v>
      </c>
    </row>
    <row r="14" spans="1:26" ht="13" thickBot="1">
      <c r="A14" s="3" t="s">
        <v>25</v>
      </c>
      <c r="B14" s="30"/>
      <c r="C14" s="67">
        <v>5</v>
      </c>
      <c r="D14" s="87">
        <f t="shared" si="0"/>
        <v>12</v>
      </c>
      <c r="E14" s="87">
        <f t="shared" si="0"/>
        <v>19</v>
      </c>
      <c r="F14" s="195">
        <f t="shared" si="0"/>
        <v>26</v>
      </c>
      <c r="G14" s="205"/>
      <c r="H14" s="83"/>
      <c r="I14" s="88">
        <f t="shared" ref="I14:K14" si="7">I13+1</f>
        <v>2</v>
      </c>
      <c r="J14" s="87">
        <f t="shared" si="7"/>
        <v>9</v>
      </c>
      <c r="K14" s="166">
        <f t="shared" si="7"/>
        <v>16</v>
      </c>
      <c r="L14" s="136">
        <f t="shared" si="6"/>
        <v>23</v>
      </c>
      <c r="M14" s="174">
        <v>30</v>
      </c>
      <c r="N14" s="172"/>
      <c r="O14" s="88">
        <f t="shared" si="1"/>
        <v>7</v>
      </c>
      <c r="P14" s="144">
        <f t="shared" si="1"/>
        <v>14</v>
      </c>
      <c r="Q14" s="160">
        <f t="shared" si="1"/>
        <v>21</v>
      </c>
      <c r="R14" s="196">
        <f t="shared" si="1"/>
        <v>28</v>
      </c>
      <c r="S14" s="144"/>
      <c r="T14" s="83"/>
      <c r="U14" s="3" t="str">
        <f>+$A$14</f>
        <v>za</v>
      </c>
      <c r="X14" s="311"/>
      <c r="Y14" s="307" t="s">
        <v>26</v>
      </c>
      <c r="Z14" s="307" t="s">
        <v>21</v>
      </c>
    </row>
    <row r="15" spans="1:26" ht="13" thickBot="1">
      <c r="A15" s="45">
        <f>$A$4</f>
        <v>2023</v>
      </c>
      <c r="B15" s="45"/>
      <c r="C15" s="389" t="s">
        <v>27</v>
      </c>
      <c r="D15" s="390"/>
      <c r="E15" s="390"/>
      <c r="F15" s="390"/>
      <c r="G15" s="391"/>
      <c r="H15" s="90"/>
      <c r="I15" s="389" t="s">
        <v>28</v>
      </c>
      <c r="J15" s="390"/>
      <c r="K15" s="390"/>
      <c r="L15" s="390"/>
      <c r="M15" s="390"/>
      <c r="N15" s="90"/>
      <c r="O15" s="389" t="s">
        <v>29</v>
      </c>
      <c r="P15" s="390"/>
      <c r="Q15" s="390"/>
      <c r="R15" s="390"/>
      <c r="S15" s="391"/>
      <c r="T15" s="91"/>
      <c r="U15" s="45">
        <f>$A$4+1</f>
        <v>2024</v>
      </c>
      <c r="X15" s="311"/>
      <c r="Y15" s="307" t="s">
        <v>30</v>
      </c>
      <c r="Z15" s="307" t="s">
        <v>24</v>
      </c>
    </row>
    <row r="16" spans="1:26">
      <c r="A16" s="46" t="str">
        <f>+$A$5</f>
        <v>week</v>
      </c>
      <c r="B16" s="31"/>
      <c r="C16" s="92">
        <v>44</v>
      </c>
      <c r="D16" s="92">
        <f>+C16+1</f>
        <v>45</v>
      </c>
      <c r="E16" s="92">
        <f>+D16+1</f>
        <v>46</v>
      </c>
      <c r="F16" s="93">
        <f>+E16+1</f>
        <v>47</v>
      </c>
      <c r="G16" s="94">
        <f>+F16+1</f>
        <v>48</v>
      </c>
      <c r="H16" s="95"/>
      <c r="I16" s="212">
        <v>48</v>
      </c>
      <c r="J16" s="213">
        <v>49</v>
      </c>
      <c r="K16" s="214">
        <f>+J16+1</f>
        <v>50</v>
      </c>
      <c r="L16" s="215">
        <f>+K16+1</f>
        <v>51</v>
      </c>
      <c r="M16" s="161">
        <v>52</v>
      </c>
      <c r="N16" s="99"/>
      <c r="O16" s="179">
        <v>1</v>
      </c>
      <c r="P16" s="100">
        <v>2</v>
      </c>
      <c r="Q16" s="100">
        <f>+P16+1</f>
        <v>3</v>
      </c>
      <c r="R16" s="92">
        <f>+Q16+1</f>
        <v>4</v>
      </c>
      <c r="S16" s="101">
        <f>+R16+1</f>
        <v>5</v>
      </c>
      <c r="T16" s="95"/>
      <c r="U16" s="46" t="str">
        <f>+$A$5</f>
        <v>week</v>
      </c>
      <c r="X16" s="311"/>
      <c r="Y16" s="307" t="s">
        <v>31</v>
      </c>
      <c r="Z16" s="307" t="s">
        <v>32</v>
      </c>
    </row>
    <row r="17" spans="1:26">
      <c r="A17" s="314"/>
      <c r="B17" s="30"/>
      <c r="C17" s="102">
        <v>8</v>
      </c>
      <c r="D17" s="102">
        <v>9</v>
      </c>
      <c r="E17" s="158">
        <v>10</v>
      </c>
      <c r="F17" s="102" t="s">
        <v>33</v>
      </c>
      <c r="G17" s="102">
        <v>2</v>
      </c>
      <c r="H17" s="81"/>
      <c r="I17" s="225">
        <v>2</v>
      </c>
      <c r="J17" s="226">
        <f>I17+1</f>
        <v>3</v>
      </c>
      <c r="K17" s="226">
        <f>J17+1</f>
        <v>4</v>
      </c>
      <c r="L17" s="227">
        <v>5</v>
      </c>
      <c r="M17" s="228" t="s">
        <v>7</v>
      </c>
      <c r="N17" s="211"/>
      <c r="O17" s="178" t="s">
        <v>7</v>
      </c>
      <c r="P17" s="103">
        <v>6</v>
      </c>
      <c r="Q17" s="103">
        <f>P17+1</f>
        <v>7</v>
      </c>
      <c r="R17" s="103">
        <f>Q17+1</f>
        <v>8</v>
      </c>
      <c r="S17" s="103">
        <f>R17+1</f>
        <v>9</v>
      </c>
      <c r="T17" s="81"/>
      <c r="U17" s="314"/>
      <c r="V17" s="55"/>
      <c r="X17" s="311"/>
      <c r="Y17" s="307" t="s">
        <v>34</v>
      </c>
      <c r="Z17" s="307" t="s">
        <v>35</v>
      </c>
    </row>
    <row r="18" spans="1:26">
      <c r="A18" s="315"/>
      <c r="B18" s="30"/>
      <c r="C18" s="255" t="s">
        <v>8</v>
      </c>
      <c r="D18" s="256"/>
      <c r="E18" s="259"/>
      <c r="F18" s="260"/>
      <c r="G18" s="260"/>
      <c r="H18" s="81"/>
      <c r="I18" s="271"/>
      <c r="J18" s="272"/>
      <c r="K18" s="272"/>
      <c r="L18" s="272"/>
      <c r="M18" s="260"/>
      <c r="N18" s="211"/>
      <c r="O18" s="271"/>
      <c r="P18" s="272"/>
      <c r="Q18" s="272"/>
      <c r="R18" s="272"/>
      <c r="S18" s="282"/>
      <c r="T18" s="81"/>
      <c r="U18" s="315"/>
      <c r="V18" s="55"/>
      <c r="Y18" s="56"/>
      <c r="Z18" s="56"/>
    </row>
    <row r="19" spans="1:26">
      <c r="A19" s="315"/>
      <c r="B19" s="30"/>
      <c r="C19" s="364" t="s">
        <v>9</v>
      </c>
      <c r="D19" s="365"/>
      <c r="E19" s="366"/>
      <c r="F19" s="354"/>
      <c r="G19" s="367"/>
      <c r="H19" s="81"/>
      <c r="I19" s="274"/>
      <c r="J19" s="275"/>
      <c r="K19" s="275"/>
      <c r="L19" s="275"/>
      <c r="M19" s="367"/>
      <c r="N19" s="211"/>
      <c r="O19" s="274"/>
      <c r="P19" s="275"/>
      <c r="Q19" s="275"/>
      <c r="R19" s="275"/>
      <c r="S19" s="292"/>
      <c r="T19" s="81"/>
      <c r="U19" s="315"/>
      <c r="V19" s="55"/>
      <c r="Y19" s="56"/>
      <c r="Z19" s="56"/>
    </row>
    <row r="20" spans="1:26">
      <c r="A20" s="315"/>
      <c r="B20" s="30"/>
      <c r="C20" s="254"/>
      <c r="D20" s="300"/>
      <c r="E20" s="362"/>
      <c r="F20" s="363"/>
      <c r="G20" s="363"/>
      <c r="H20" s="81"/>
      <c r="I20" s="301"/>
      <c r="J20" s="302"/>
      <c r="K20" s="299" t="s">
        <v>36</v>
      </c>
      <c r="L20" s="301"/>
      <c r="M20" s="363"/>
      <c r="N20" s="211"/>
      <c r="O20" s="302"/>
      <c r="P20" s="302"/>
      <c r="Q20" s="302"/>
      <c r="R20" s="301"/>
      <c r="S20" s="298"/>
      <c r="T20" s="81"/>
      <c r="U20" s="315"/>
      <c r="V20" s="55"/>
      <c r="Y20" s="56"/>
      <c r="Z20" s="56"/>
    </row>
    <row r="21" spans="1:26">
      <c r="A21" s="1" t="str">
        <f>+$A$9</f>
        <v>ma</v>
      </c>
      <c r="B21" s="30"/>
      <c r="C21" s="66"/>
      <c r="D21" s="322">
        <f>C26+2</f>
        <v>6</v>
      </c>
      <c r="E21" s="263">
        <f>D26+2</f>
        <v>13</v>
      </c>
      <c r="F21" s="18">
        <f>E26+2</f>
        <v>20</v>
      </c>
      <c r="G21" s="18">
        <f>F26+2</f>
        <v>27</v>
      </c>
      <c r="H21" s="83"/>
      <c r="I21" s="229"/>
      <c r="J21" s="147">
        <f>I26+2</f>
        <v>4</v>
      </c>
      <c r="K21" s="290">
        <f>J26+2</f>
        <v>11</v>
      </c>
      <c r="L21" s="170">
        <f>K26+2</f>
        <v>18</v>
      </c>
      <c r="M21" s="217">
        <f>L26+2</f>
        <v>25</v>
      </c>
      <c r="N21" s="177"/>
      <c r="O21" s="206">
        <v>1</v>
      </c>
      <c r="P21" s="208">
        <f>O26+2</f>
        <v>8</v>
      </c>
      <c r="Q21" s="154">
        <f>P26+2</f>
        <v>15</v>
      </c>
      <c r="R21" s="105">
        <f>Q26+2</f>
        <v>22</v>
      </c>
      <c r="S21" s="268">
        <f>R26+2</f>
        <v>29</v>
      </c>
      <c r="T21" s="106"/>
      <c r="U21" s="1" t="str">
        <f>+$A$9</f>
        <v>ma</v>
      </c>
    </row>
    <row r="22" spans="1:26">
      <c r="A22" s="1" t="str">
        <f>+$A$10</f>
        <v>di</v>
      </c>
      <c r="B22" s="30"/>
      <c r="C22" s="68"/>
      <c r="D22" s="264">
        <f t="shared" ref="D22:F22" si="8">D21+1</f>
        <v>7</v>
      </c>
      <c r="E22" s="263">
        <f t="shared" si="8"/>
        <v>14</v>
      </c>
      <c r="F22" s="17">
        <f t="shared" si="8"/>
        <v>21</v>
      </c>
      <c r="G22" s="17">
        <v>28</v>
      </c>
      <c r="H22" s="83"/>
      <c r="I22" s="216"/>
      <c r="J22" s="148">
        <f t="shared" ref="I22:M26" si="9">J21+1</f>
        <v>5</v>
      </c>
      <c r="K22" s="261">
        <f t="shared" si="9"/>
        <v>12</v>
      </c>
      <c r="L22" s="144">
        <f t="shared" si="9"/>
        <v>19</v>
      </c>
      <c r="M22" s="218">
        <f>M21+1</f>
        <v>26</v>
      </c>
      <c r="N22" s="177"/>
      <c r="O22" s="160">
        <v>2</v>
      </c>
      <c r="P22" s="107">
        <f>P21+1</f>
        <v>9</v>
      </c>
      <c r="Q22" s="71">
        <f t="shared" ref="P22:R23" si="10">Q21+1</f>
        <v>16</v>
      </c>
      <c r="R22" s="67">
        <f t="shared" si="10"/>
        <v>23</v>
      </c>
      <c r="S22" s="269">
        <f>S21+1</f>
        <v>30</v>
      </c>
      <c r="T22" s="83"/>
      <c r="U22" s="1" t="str">
        <f>+$A$10</f>
        <v>di</v>
      </c>
    </row>
    <row r="23" spans="1:26">
      <c r="A23" s="1" t="str">
        <f>+$A$11</f>
        <v>wo</v>
      </c>
      <c r="B23" s="30"/>
      <c r="C23" s="296">
        <v>1</v>
      </c>
      <c r="D23" s="264">
        <f t="shared" ref="D23:F23" si="11">D22+1</f>
        <v>8</v>
      </c>
      <c r="E23" s="324">
        <f>E22+1</f>
        <v>15</v>
      </c>
      <c r="F23" s="17">
        <f t="shared" si="11"/>
        <v>22</v>
      </c>
      <c r="G23" s="17">
        <v>29</v>
      </c>
      <c r="H23" s="83"/>
      <c r="I23" s="216"/>
      <c r="J23" s="148">
        <f t="shared" si="9"/>
        <v>6</v>
      </c>
      <c r="K23" s="261">
        <f t="shared" si="9"/>
        <v>13</v>
      </c>
      <c r="L23" s="144">
        <f t="shared" si="9"/>
        <v>20</v>
      </c>
      <c r="M23" s="219">
        <f t="shared" si="9"/>
        <v>27</v>
      </c>
      <c r="N23" s="171"/>
      <c r="O23" s="160">
        <v>3</v>
      </c>
      <c r="P23" s="71">
        <f t="shared" si="10"/>
        <v>10</v>
      </c>
      <c r="Q23" s="71">
        <f t="shared" si="10"/>
        <v>17</v>
      </c>
      <c r="R23" s="67">
        <f t="shared" si="10"/>
        <v>24</v>
      </c>
      <c r="S23" s="269">
        <v>31</v>
      </c>
      <c r="T23" s="83"/>
      <c r="U23" s="1" t="str">
        <f>+$A$11</f>
        <v>wo</v>
      </c>
    </row>
    <row r="24" spans="1:26">
      <c r="A24" s="1" t="str">
        <f>+$A$12</f>
        <v>do</v>
      </c>
      <c r="B24" s="30"/>
      <c r="C24" s="296">
        <v>2</v>
      </c>
      <c r="D24" s="263">
        <f t="shared" ref="D24:F24" si="12">D23+1</f>
        <v>9</v>
      </c>
      <c r="E24" s="263">
        <f t="shared" si="12"/>
        <v>16</v>
      </c>
      <c r="F24" s="17">
        <f t="shared" si="12"/>
        <v>23</v>
      </c>
      <c r="G24" s="17">
        <v>30</v>
      </c>
      <c r="H24" s="83"/>
      <c r="I24" s="220"/>
      <c r="J24" s="28">
        <f t="shared" si="9"/>
        <v>7</v>
      </c>
      <c r="K24" s="261">
        <f t="shared" si="9"/>
        <v>14</v>
      </c>
      <c r="L24" s="144">
        <f t="shared" si="9"/>
        <v>21</v>
      </c>
      <c r="M24" s="219">
        <f t="shared" si="9"/>
        <v>28</v>
      </c>
      <c r="N24" s="172"/>
      <c r="O24" s="160">
        <v>4</v>
      </c>
      <c r="P24" s="67">
        <f>P23+1</f>
        <v>11</v>
      </c>
      <c r="Q24" s="109">
        <f t="shared" ref="P24:R26" si="13">Q23+1</f>
        <v>18</v>
      </c>
      <c r="R24" s="67">
        <f t="shared" si="13"/>
        <v>25</v>
      </c>
      <c r="S24" s="146"/>
      <c r="T24" s="83"/>
      <c r="U24" s="1" t="str">
        <f>+$A$12</f>
        <v>do</v>
      </c>
    </row>
    <row r="25" spans="1:26">
      <c r="A25" s="1" t="str">
        <f>+$A$13</f>
        <v>vr</v>
      </c>
      <c r="B25" s="30"/>
      <c r="C25" s="297">
        <v>3</v>
      </c>
      <c r="D25" s="263">
        <f t="shared" ref="D25:F25" si="14">D24+1</f>
        <v>10</v>
      </c>
      <c r="E25" s="263">
        <f t="shared" si="14"/>
        <v>17</v>
      </c>
      <c r="F25" s="17">
        <f t="shared" si="14"/>
        <v>24</v>
      </c>
      <c r="G25" s="17"/>
      <c r="H25" s="83"/>
      <c r="I25" s="220">
        <v>1</v>
      </c>
      <c r="J25" s="28">
        <f t="shared" si="9"/>
        <v>8</v>
      </c>
      <c r="K25" s="261">
        <f t="shared" si="9"/>
        <v>15</v>
      </c>
      <c r="L25" s="144">
        <f t="shared" si="9"/>
        <v>22</v>
      </c>
      <c r="M25" s="219">
        <f t="shared" si="9"/>
        <v>29</v>
      </c>
      <c r="N25" s="172"/>
      <c r="O25" s="160">
        <v>5</v>
      </c>
      <c r="P25" s="66">
        <f t="shared" si="13"/>
        <v>12</v>
      </c>
      <c r="Q25" s="149">
        <f>Q24+1</f>
        <v>19</v>
      </c>
      <c r="R25" s="67">
        <f t="shared" si="13"/>
        <v>26</v>
      </c>
      <c r="S25" s="146"/>
      <c r="T25" s="83"/>
      <c r="U25" s="1" t="str">
        <f>+$A$13</f>
        <v>vr</v>
      </c>
    </row>
    <row r="26" spans="1:26" ht="13" thickBot="1">
      <c r="A26" s="3" t="str">
        <f>+$A$14</f>
        <v>za</v>
      </c>
      <c r="B26" s="30"/>
      <c r="C26" s="67">
        <v>4</v>
      </c>
      <c r="D26" s="87">
        <f t="shared" ref="D26:F26" si="15">D25+1</f>
        <v>11</v>
      </c>
      <c r="E26" s="89">
        <f t="shared" si="15"/>
        <v>18</v>
      </c>
      <c r="F26" s="17">
        <f t="shared" si="15"/>
        <v>25</v>
      </c>
      <c r="G26" s="17"/>
      <c r="H26" s="83"/>
      <c r="I26" s="221">
        <f t="shared" si="9"/>
        <v>2</v>
      </c>
      <c r="J26" s="222">
        <f t="shared" si="9"/>
        <v>9</v>
      </c>
      <c r="K26" s="291">
        <f t="shared" si="9"/>
        <v>16</v>
      </c>
      <c r="L26" s="223">
        <f t="shared" si="9"/>
        <v>23</v>
      </c>
      <c r="M26" s="224">
        <f t="shared" si="9"/>
        <v>30</v>
      </c>
      <c r="N26" s="172"/>
      <c r="O26" s="160">
        <v>6</v>
      </c>
      <c r="P26" s="136">
        <f t="shared" si="13"/>
        <v>13</v>
      </c>
      <c r="Q26" s="109">
        <f>Q25+1</f>
        <v>20</v>
      </c>
      <c r="R26" s="110">
        <f t="shared" si="13"/>
        <v>27</v>
      </c>
      <c r="S26" s="146"/>
      <c r="T26" s="83"/>
      <c r="U26" s="3" t="str">
        <f>+$A$14</f>
        <v>za</v>
      </c>
    </row>
    <row r="27" spans="1:26" ht="13" thickBot="1">
      <c r="A27" s="45">
        <f>$A$4+1</f>
        <v>2024</v>
      </c>
      <c r="B27" s="45"/>
      <c r="C27" s="389" t="s">
        <v>37</v>
      </c>
      <c r="D27" s="390"/>
      <c r="E27" s="390"/>
      <c r="F27" s="390"/>
      <c r="G27" s="391"/>
      <c r="H27" s="90"/>
      <c r="I27" s="389" t="s">
        <v>38</v>
      </c>
      <c r="J27" s="390"/>
      <c r="K27" s="390"/>
      <c r="L27" s="390"/>
      <c r="M27" s="390"/>
      <c r="N27" s="90"/>
      <c r="O27" s="389" t="s">
        <v>39</v>
      </c>
      <c r="P27" s="390"/>
      <c r="Q27" s="390"/>
      <c r="R27" s="390"/>
      <c r="S27" s="391"/>
      <c r="T27" s="91"/>
      <c r="U27" s="45">
        <f>$A$4+1</f>
        <v>2024</v>
      </c>
    </row>
    <row r="28" spans="1:26">
      <c r="A28" s="46" t="str">
        <f>+$A$5</f>
        <v>week</v>
      </c>
      <c r="B28" s="31"/>
      <c r="C28" s="111">
        <v>5</v>
      </c>
      <c r="D28" s="112">
        <f>+C28+1</f>
        <v>6</v>
      </c>
      <c r="E28" s="112">
        <f>+D28+1</f>
        <v>7</v>
      </c>
      <c r="F28" s="97">
        <v>8</v>
      </c>
      <c r="G28" s="159">
        <v>9</v>
      </c>
      <c r="H28" s="95"/>
      <c r="I28" s="111">
        <v>9</v>
      </c>
      <c r="J28" s="92">
        <f>+I28+1</f>
        <v>10</v>
      </c>
      <c r="K28" s="92">
        <f>+J28+1</f>
        <v>11</v>
      </c>
      <c r="L28" s="92">
        <f>+K28+1</f>
        <v>12</v>
      </c>
      <c r="M28" s="94">
        <v>13</v>
      </c>
      <c r="N28" s="95"/>
      <c r="O28" s="138">
        <v>14</v>
      </c>
      <c r="P28" s="96">
        <f>+O28+1</f>
        <v>15</v>
      </c>
      <c r="Q28" s="100">
        <f>+P28+1</f>
        <v>16</v>
      </c>
      <c r="R28" s="92">
        <f>+Q28+1</f>
        <v>17</v>
      </c>
      <c r="S28" s="101">
        <f>+R28+1</f>
        <v>18</v>
      </c>
      <c r="T28" s="95"/>
      <c r="U28" s="46" t="str">
        <f>+$A$5</f>
        <v>week</v>
      </c>
      <c r="X28" s="248"/>
      <c r="Y28" s="245" t="s">
        <v>40</v>
      </c>
    </row>
    <row r="29" spans="1:26">
      <c r="A29" s="314"/>
      <c r="B29" s="30"/>
      <c r="C29" s="103">
        <v>9</v>
      </c>
      <c r="D29" s="316">
        <v>10</v>
      </c>
      <c r="E29" s="80" t="s">
        <v>7</v>
      </c>
      <c r="F29" s="158" t="s">
        <v>41</v>
      </c>
      <c r="G29" s="207">
        <v>2</v>
      </c>
      <c r="H29" s="180"/>
      <c r="I29" s="115">
        <v>2</v>
      </c>
      <c r="J29" s="181">
        <v>3</v>
      </c>
      <c r="K29" s="103">
        <f>J29+1</f>
        <v>4</v>
      </c>
      <c r="L29" s="139">
        <f>K29+1</f>
        <v>5</v>
      </c>
      <c r="M29" s="102">
        <f>L29+1</f>
        <v>6</v>
      </c>
      <c r="N29" s="81"/>
      <c r="O29" s="103">
        <v>7</v>
      </c>
      <c r="P29" s="103">
        <f>O29+1</f>
        <v>8</v>
      </c>
      <c r="Q29" s="103">
        <v>9</v>
      </c>
      <c r="R29" s="316">
        <v>10</v>
      </c>
      <c r="S29" s="80" t="s">
        <v>7</v>
      </c>
      <c r="T29" s="114"/>
      <c r="U29" s="314"/>
      <c r="X29" s="249" t="s">
        <v>42</v>
      </c>
      <c r="Y29" s="246" t="s">
        <v>43</v>
      </c>
    </row>
    <row r="30" spans="1:26">
      <c r="A30" s="315"/>
      <c r="B30" s="30"/>
      <c r="C30" s="253"/>
      <c r="D30" s="253"/>
      <c r="E30" s="253"/>
      <c r="F30" s="276" t="s">
        <v>14</v>
      </c>
      <c r="G30" s="260"/>
      <c r="H30" s="180"/>
      <c r="I30" s="271"/>
      <c r="J30" s="272"/>
      <c r="K30" s="272"/>
      <c r="L30" s="272"/>
      <c r="M30" s="273"/>
      <c r="N30" s="81"/>
      <c r="O30" s="271"/>
      <c r="P30" s="272"/>
      <c r="Q30" s="304"/>
      <c r="R30" s="288"/>
      <c r="S30" s="282"/>
      <c r="T30" s="114"/>
      <c r="U30" s="315"/>
      <c r="X30" s="250"/>
      <c r="Y30" s="246" t="s">
        <v>44</v>
      </c>
    </row>
    <row r="31" spans="1:26">
      <c r="A31" s="315"/>
      <c r="B31" s="30"/>
      <c r="C31" s="253"/>
      <c r="D31" s="253"/>
      <c r="E31" s="253"/>
      <c r="F31" s="277" t="s">
        <v>45</v>
      </c>
      <c r="G31" s="260"/>
      <c r="H31" s="180"/>
      <c r="I31" s="279"/>
      <c r="J31" s="280"/>
      <c r="K31" s="280"/>
      <c r="L31" s="280"/>
      <c r="M31" s="281"/>
      <c r="N31" s="81"/>
      <c r="O31" s="279"/>
      <c r="P31" s="280"/>
      <c r="Q31" s="280"/>
      <c r="R31" s="280"/>
      <c r="S31" s="283"/>
      <c r="T31" s="114"/>
      <c r="U31" s="315"/>
      <c r="X31" s="251"/>
      <c r="Y31" s="246" t="s">
        <v>46</v>
      </c>
    </row>
    <row r="32" spans="1:26" ht="13" thickBot="1">
      <c r="A32" s="315"/>
      <c r="B32" s="30"/>
      <c r="C32" s="253"/>
      <c r="D32" s="253"/>
      <c r="E32" s="253"/>
      <c r="F32" s="278" t="s">
        <v>47</v>
      </c>
      <c r="G32" s="260"/>
      <c r="H32" s="180"/>
      <c r="I32" s="279"/>
      <c r="J32" s="280"/>
      <c r="K32" s="280"/>
      <c r="L32" s="280"/>
      <c r="M32" s="281"/>
      <c r="N32" s="81"/>
      <c r="O32" s="279"/>
      <c r="P32" s="280"/>
      <c r="Q32" s="280"/>
      <c r="R32" s="280"/>
      <c r="S32" s="283"/>
      <c r="T32" s="114"/>
      <c r="U32" s="315"/>
      <c r="X32" s="252"/>
      <c r="Y32" s="247" t="s">
        <v>48</v>
      </c>
    </row>
    <row r="33" spans="1:26">
      <c r="A33" s="315"/>
      <c r="B33" s="30"/>
      <c r="C33" s="178"/>
      <c r="D33" s="80"/>
      <c r="E33" s="80"/>
      <c r="F33" s="323" t="s">
        <v>49</v>
      </c>
      <c r="G33" s="354"/>
      <c r="H33" s="180"/>
      <c r="I33" s="355"/>
      <c r="J33" s="280"/>
      <c r="K33" s="280"/>
      <c r="L33" s="280"/>
      <c r="M33" s="357"/>
      <c r="N33" s="81"/>
      <c r="O33" s="355"/>
      <c r="P33" s="275"/>
      <c r="Q33" s="275"/>
      <c r="R33" s="275"/>
      <c r="S33" s="349"/>
      <c r="T33" s="114"/>
      <c r="U33" s="315"/>
    </row>
    <row r="34" spans="1:26">
      <c r="A34" s="1" t="str">
        <f>+$A$9</f>
        <v>ma</v>
      </c>
      <c r="B34" s="30"/>
      <c r="C34" s="125"/>
      <c r="D34" s="265">
        <f>C39+2</f>
        <v>5</v>
      </c>
      <c r="E34" s="347">
        <f>D39+2</f>
        <v>12</v>
      </c>
      <c r="F34" s="353">
        <f>E39+2</f>
        <v>19</v>
      </c>
      <c r="G34" s="353">
        <v>26</v>
      </c>
      <c r="H34" s="83"/>
      <c r="I34" s="350"/>
      <c r="J34" s="116">
        <f>I39+2</f>
        <v>4</v>
      </c>
      <c r="K34" s="82">
        <f>J39+2</f>
        <v>11</v>
      </c>
      <c r="L34" s="170">
        <f>K39+2</f>
        <v>18</v>
      </c>
      <c r="M34" s="356">
        <v>25</v>
      </c>
      <c r="N34" s="83"/>
      <c r="O34" s="358">
        <v>1</v>
      </c>
      <c r="P34" s="242">
        <f>O39+2</f>
        <v>8</v>
      </c>
      <c r="Q34" s="359">
        <f>P39+2</f>
        <v>15</v>
      </c>
      <c r="R34" s="360">
        <f>Q39+2</f>
        <v>22</v>
      </c>
      <c r="S34" s="361">
        <f>R39+2</f>
        <v>29</v>
      </c>
      <c r="T34" s="117"/>
      <c r="U34" s="1" t="str">
        <f>+$A$9</f>
        <v>ma</v>
      </c>
    </row>
    <row r="35" spans="1:26">
      <c r="A35" s="1" t="str">
        <f>+$A$10</f>
        <v>di</v>
      </c>
      <c r="B35" s="30"/>
      <c r="C35" s="118"/>
      <c r="D35" s="266">
        <f t="shared" ref="D35" si="16">D34+1</f>
        <v>6</v>
      </c>
      <c r="E35" s="160">
        <f t="shared" ref="E35" si="17">E34+1</f>
        <v>13</v>
      </c>
      <c r="F35" s="18">
        <f t="shared" ref="F35" si="18">F34+1</f>
        <v>20</v>
      </c>
      <c r="G35" s="18">
        <v>27</v>
      </c>
      <c r="H35" s="83"/>
      <c r="I35" s="67"/>
      <c r="J35" s="69">
        <f t="shared" ref="J35:K35" si="19">J34+1</f>
        <v>5</v>
      </c>
      <c r="K35" s="86">
        <f t="shared" si="19"/>
        <v>12</v>
      </c>
      <c r="L35" s="18">
        <f>L34+1</f>
        <v>19</v>
      </c>
      <c r="M35" s="18">
        <v>26</v>
      </c>
      <c r="N35" s="83"/>
      <c r="O35" s="9">
        <v>2</v>
      </c>
      <c r="P35" s="9">
        <f t="shared" ref="P35:R39" si="20">P34+1</f>
        <v>9</v>
      </c>
      <c r="Q35" s="262">
        <f t="shared" si="20"/>
        <v>16</v>
      </c>
      <c r="R35" s="262">
        <f t="shared" si="20"/>
        <v>23</v>
      </c>
      <c r="S35" s="198">
        <f>S34+1</f>
        <v>30</v>
      </c>
      <c r="T35" s="117"/>
      <c r="U35" s="1" t="str">
        <f>+$A$10</f>
        <v>di</v>
      </c>
    </row>
    <row r="36" spans="1:26">
      <c r="A36" s="1" t="str">
        <f>+$A$11</f>
        <v>wo</v>
      </c>
      <c r="B36" s="30"/>
      <c r="C36" s="70"/>
      <c r="D36" s="266">
        <f t="shared" ref="D36" si="21">D35+1</f>
        <v>7</v>
      </c>
      <c r="E36" s="160">
        <f t="shared" ref="E36" si="22">E35+1</f>
        <v>14</v>
      </c>
      <c r="F36" s="18">
        <f t="shared" ref="F36" si="23">F35+1</f>
        <v>21</v>
      </c>
      <c r="G36" s="18">
        <v>28</v>
      </c>
      <c r="H36" s="83"/>
      <c r="I36" s="67"/>
      <c r="J36" s="69">
        <f t="shared" ref="J36:K36" si="24">J35+1</f>
        <v>6</v>
      </c>
      <c r="K36" s="86">
        <f t="shared" si="24"/>
        <v>13</v>
      </c>
      <c r="L36" s="18">
        <f>L35+1</f>
        <v>20</v>
      </c>
      <c r="M36" s="18">
        <v>27</v>
      </c>
      <c r="N36" s="85"/>
      <c r="O36" s="145">
        <v>3</v>
      </c>
      <c r="P36" s="145">
        <f t="shared" si="20"/>
        <v>10</v>
      </c>
      <c r="Q36" s="262">
        <f t="shared" si="20"/>
        <v>17</v>
      </c>
      <c r="R36" s="262">
        <f t="shared" si="20"/>
        <v>24</v>
      </c>
      <c r="S36" s="17"/>
      <c r="T36" s="117"/>
      <c r="U36" s="1" t="str">
        <f>+$A$11</f>
        <v>wo</v>
      </c>
    </row>
    <row r="37" spans="1:26">
      <c r="A37" s="1" t="str">
        <f>+$A$12</f>
        <v>do</v>
      </c>
      <c r="B37" s="30"/>
      <c r="C37" s="266">
        <v>1</v>
      </c>
      <c r="D37" s="266">
        <f t="shared" ref="D37" si="25">D36+1</f>
        <v>8</v>
      </c>
      <c r="E37" s="160">
        <f t="shared" ref="E37" si="26">E36+1</f>
        <v>15</v>
      </c>
      <c r="F37" s="18">
        <f t="shared" ref="F37" si="27">F36+1</f>
        <v>22</v>
      </c>
      <c r="G37" s="18">
        <v>29</v>
      </c>
      <c r="H37" s="83"/>
      <c r="I37" s="67"/>
      <c r="J37" s="69">
        <f t="shared" ref="J37:K37" si="28">J36+1</f>
        <v>7</v>
      </c>
      <c r="K37" s="86">
        <f t="shared" si="28"/>
        <v>14</v>
      </c>
      <c r="L37" s="18">
        <f>L36+1</f>
        <v>21</v>
      </c>
      <c r="M37" s="18">
        <v>28</v>
      </c>
      <c r="N37" s="85"/>
      <c r="O37" s="145">
        <v>4</v>
      </c>
      <c r="P37" s="145">
        <f t="shared" si="20"/>
        <v>11</v>
      </c>
      <c r="Q37" s="262">
        <f t="shared" si="20"/>
        <v>18</v>
      </c>
      <c r="R37" s="262">
        <f t="shared" si="20"/>
        <v>25</v>
      </c>
      <c r="S37" s="209"/>
      <c r="T37" s="119"/>
      <c r="U37" s="1" t="str">
        <f>+$A$12</f>
        <v>do</v>
      </c>
    </row>
    <row r="38" spans="1:26">
      <c r="A38" s="1" t="str">
        <f>+$A$13</f>
        <v>vr</v>
      </c>
      <c r="B38" s="30"/>
      <c r="C38" s="266">
        <v>2</v>
      </c>
      <c r="D38" s="267">
        <f t="shared" ref="D38" si="29">D37+1</f>
        <v>9</v>
      </c>
      <c r="E38" s="160">
        <f t="shared" ref="E38" si="30">E37+1</f>
        <v>16</v>
      </c>
      <c r="F38" s="18">
        <f t="shared" ref="F38" si="31">F37+1</f>
        <v>23</v>
      </c>
      <c r="G38" s="18"/>
      <c r="H38" s="83"/>
      <c r="I38" s="319">
        <v>1</v>
      </c>
      <c r="J38" s="69">
        <f t="shared" ref="J38" si="32">J37+1</f>
        <v>8</v>
      </c>
      <c r="K38" s="144">
        <f>K37+1</f>
        <v>15</v>
      </c>
      <c r="L38" s="26">
        <f>L37+1</f>
        <v>22</v>
      </c>
      <c r="M38" s="165">
        <v>29</v>
      </c>
      <c r="N38" s="85"/>
      <c r="O38" s="201">
        <v>5</v>
      </c>
      <c r="P38" s="145">
        <f t="shared" si="20"/>
        <v>12</v>
      </c>
      <c r="Q38" s="262">
        <f>Q37+1</f>
        <v>19</v>
      </c>
      <c r="R38" s="262">
        <f>R37+1</f>
        <v>26</v>
      </c>
      <c r="S38" s="155"/>
      <c r="T38" s="117"/>
      <c r="U38" s="1" t="str">
        <f>+$A$13</f>
        <v>vr</v>
      </c>
    </row>
    <row r="39" spans="1:26" ht="13" thickBot="1">
      <c r="A39" s="3" t="str">
        <f>+$A$14</f>
        <v>za</v>
      </c>
      <c r="B39" s="30"/>
      <c r="C39" s="120">
        <v>3</v>
      </c>
      <c r="D39" s="155">
        <f t="shared" ref="D39" si="33">D38+1</f>
        <v>10</v>
      </c>
      <c r="E39" s="160">
        <f t="shared" ref="E39" si="34">E38+1</f>
        <v>17</v>
      </c>
      <c r="F39" s="18">
        <f t="shared" ref="F39" si="35">F38+1</f>
        <v>24</v>
      </c>
      <c r="G39" s="18"/>
      <c r="H39" s="83"/>
      <c r="I39" s="67">
        <f t="shared" ref="I39:J39" si="36">I38+1</f>
        <v>2</v>
      </c>
      <c r="J39" s="121">
        <f t="shared" si="36"/>
        <v>9</v>
      </c>
      <c r="K39" s="33">
        <f>K38+1</f>
        <v>16</v>
      </c>
      <c r="L39" s="26">
        <f>L38+1</f>
        <v>23</v>
      </c>
      <c r="M39" s="26">
        <v>30</v>
      </c>
      <c r="N39" s="85"/>
      <c r="O39" s="200">
        <v>6</v>
      </c>
      <c r="P39" s="145">
        <f t="shared" si="20"/>
        <v>13</v>
      </c>
      <c r="Q39" s="17">
        <f t="shared" si="20"/>
        <v>20</v>
      </c>
      <c r="R39" s="165">
        <f t="shared" si="20"/>
        <v>27</v>
      </c>
      <c r="S39" s="164"/>
      <c r="T39" s="83"/>
      <c r="U39" s="3" t="str">
        <f>+$A$14</f>
        <v>za</v>
      </c>
    </row>
    <row r="40" spans="1:26" ht="13" thickBot="1">
      <c r="A40" s="45">
        <f>$A$4+1</f>
        <v>2024</v>
      </c>
      <c r="B40" s="45"/>
      <c r="C40" s="389" t="s">
        <v>50</v>
      </c>
      <c r="D40" s="390"/>
      <c r="E40" s="390"/>
      <c r="F40" s="390"/>
      <c r="G40" s="391"/>
      <c r="H40" s="90"/>
      <c r="I40" s="389" t="s">
        <v>51</v>
      </c>
      <c r="J40" s="390"/>
      <c r="K40" s="390"/>
      <c r="L40" s="390"/>
      <c r="M40" s="390"/>
      <c r="N40" s="90"/>
      <c r="O40" s="389" t="s">
        <v>52</v>
      </c>
      <c r="P40" s="390"/>
      <c r="Q40" s="390"/>
      <c r="R40" s="390"/>
      <c r="S40" s="391"/>
      <c r="T40" s="91"/>
      <c r="U40" s="45">
        <f>$A$4+1</f>
        <v>2024</v>
      </c>
    </row>
    <row r="41" spans="1:26">
      <c r="A41" s="46" t="str">
        <f>+$A$5</f>
        <v>week</v>
      </c>
      <c r="B41" s="31"/>
      <c r="C41" s="187">
        <v>18</v>
      </c>
      <c r="D41" s="92">
        <v>19</v>
      </c>
      <c r="E41" s="92">
        <v>20</v>
      </c>
      <c r="F41" s="97">
        <f>+E41+1</f>
        <v>21</v>
      </c>
      <c r="G41" s="94">
        <f>+F41+1</f>
        <v>22</v>
      </c>
      <c r="H41" s="95"/>
      <c r="I41" s="96">
        <v>22</v>
      </c>
      <c r="J41" s="96">
        <f>+I41+1</f>
        <v>23</v>
      </c>
      <c r="K41" s="92">
        <f>+J41+1</f>
        <v>24</v>
      </c>
      <c r="L41" s="97">
        <f>+K41+1</f>
        <v>25</v>
      </c>
      <c r="M41" s="94">
        <f>+L41+1</f>
        <v>26</v>
      </c>
      <c r="N41" s="95"/>
      <c r="O41" s="138">
        <v>27</v>
      </c>
      <c r="P41" s="96">
        <f>+O41+1</f>
        <v>28</v>
      </c>
      <c r="Q41" s="100">
        <f>+P41+1</f>
        <v>29</v>
      </c>
      <c r="R41" s="122">
        <f>+Q41+1</f>
        <v>30</v>
      </c>
      <c r="S41" s="94">
        <f>+R41+1</f>
        <v>31</v>
      </c>
      <c r="T41" s="95"/>
      <c r="U41" s="46" t="str">
        <f>+$A$5</f>
        <v>week</v>
      </c>
      <c r="X41" s="307"/>
      <c r="Y41" s="308" t="s">
        <v>53</v>
      </c>
      <c r="Z41" s="307"/>
    </row>
    <row r="42" spans="1:26">
      <c r="A42" s="16"/>
      <c r="B42" s="186"/>
      <c r="C42" s="230" t="s">
        <v>7</v>
      </c>
      <c r="D42" s="158" t="s">
        <v>54</v>
      </c>
      <c r="E42" s="226">
        <v>2</v>
      </c>
      <c r="F42" s="113">
        <f>E42+1</f>
        <v>3</v>
      </c>
      <c r="G42" s="162">
        <f>F42+1</f>
        <v>4</v>
      </c>
      <c r="H42" s="81"/>
      <c r="I42" s="123">
        <v>4</v>
      </c>
      <c r="J42" s="103">
        <f>I42+1</f>
        <v>5</v>
      </c>
      <c r="K42" s="103">
        <f>J42+1</f>
        <v>6</v>
      </c>
      <c r="L42" s="103">
        <f>K42+1</f>
        <v>7</v>
      </c>
      <c r="M42" s="102">
        <f>L42+1</f>
        <v>8</v>
      </c>
      <c r="N42" s="81"/>
      <c r="O42" s="115">
        <v>9</v>
      </c>
      <c r="P42" s="103">
        <v>10</v>
      </c>
      <c r="Q42" s="103">
        <f>P42+1</f>
        <v>11</v>
      </c>
      <c r="R42" s="103">
        <v>12</v>
      </c>
      <c r="S42" s="182" t="s">
        <v>7</v>
      </c>
      <c r="T42" s="104"/>
      <c r="U42" s="314"/>
      <c r="X42" s="307"/>
      <c r="Y42" s="307"/>
      <c r="Z42" s="307"/>
    </row>
    <row r="43" spans="1:26">
      <c r="A43" s="315"/>
      <c r="B43" s="284"/>
      <c r="C43" s="285"/>
      <c r="D43" s="286" t="s">
        <v>17</v>
      </c>
      <c r="E43" s="271"/>
      <c r="F43" s="272"/>
      <c r="G43" s="272"/>
      <c r="H43" s="81"/>
      <c r="I43" s="271"/>
      <c r="J43" s="272"/>
      <c r="K43" s="272"/>
      <c r="L43" s="272"/>
      <c r="M43" s="273"/>
      <c r="N43" s="81"/>
      <c r="O43" s="303"/>
      <c r="P43" s="288"/>
      <c r="Q43" s="288"/>
      <c r="R43" s="288"/>
      <c r="S43" s="282"/>
      <c r="T43" s="104"/>
      <c r="U43" s="315"/>
      <c r="X43" s="307"/>
      <c r="Y43" s="309">
        <v>2023</v>
      </c>
      <c r="Z43" s="307"/>
    </row>
    <row r="44" spans="1:26">
      <c r="A44" s="315"/>
      <c r="B44" s="284"/>
      <c r="C44" s="285"/>
      <c r="D44" s="403" t="s">
        <v>45</v>
      </c>
      <c r="E44" s="404"/>
      <c r="F44" s="405"/>
      <c r="G44" s="280"/>
      <c r="H44" s="81"/>
      <c r="I44" s="279"/>
      <c r="J44" s="280"/>
      <c r="K44" s="280"/>
      <c r="L44" s="280"/>
      <c r="M44" s="281"/>
      <c r="N44" s="81"/>
      <c r="O44" s="306"/>
      <c r="P44" s="289"/>
      <c r="Q44" s="289"/>
      <c r="R44" s="289"/>
      <c r="S44" s="283"/>
      <c r="T44" s="104"/>
      <c r="U44" s="315"/>
      <c r="X44" s="307" t="s">
        <v>55</v>
      </c>
      <c r="Y44" s="327" t="s">
        <v>56</v>
      </c>
      <c r="Z44" s="327" t="s">
        <v>57</v>
      </c>
    </row>
    <row r="45" spans="1:26">
      <c r="A45" s="315"/>
      <c r="B45" s="284"/>
      <c r="C45" s="285"/>
      <c r="D45" s="403" t="s">
        <v>47</v>
      </c>
      <c r="E45" s="404"/>
      <c r="F45" s="287"/>
      <c r="G45" s="280"/>
      <c r="H45" s="81"/>
      <c r="I45" s="279"/>
      <c r="J45" s="280"/>
      <c r="K45" s="280"/>
      <c r="L45" s="280"/>
      <c r="M45" s="281"/>
      <c r="N45" s="81"/>
      <c r="O45" s="306"/>
      <c r="P45" s="289"/>
      <c r="Q45" s="289"/>
      <c r="R45" s="289"/>
      <c r="S45" s="283"/>
      <c r="T45" s="104"/>
      <c r="U45" s="315"/>
      <c r="X45" s="326" t="s">
        <v>55</v>
      </c>
      <c r="Y45" s="325" t="s">
        <v>58</v>
      </c>
      <c r="Z45" s="325" t="s">
        <v>57</v>
      </c>
    </row>
    <row r="46" spans="1:26">
      <c r="A46" s="315"/>
      <c r="B46" s="284"/>
      <c r="C46" s="285"/>
      <c r="D46" s="406" t="s">
        <v>49</v>
      </c>
      <c r="E46" s="407"/>
      <c r="F46" s="408"/>
      <c r="G46" s="280"/>
      <c r="H46" s="81"/>
      <c r="I46" s="279"/>
      <c r="J46" s="352"/>
      <c r="K46" s="275"/>
      <c r="L46" s="280"/>
      <c r="M46" s="281"/>
      <c r="N46" s="81"/>
      <c r="O46" s="306"/>
      <c r="P46" s="289"/>
      <c r="Q46" s="289"/>
      <c r="R46" s="348"/>
      <c r="S46" s="349"/>
      <c r="T46" s="104"/>
      <c r="U46" s="315"/>
      <c r="X46" s="326"/>
      <c r="Y46" s="328">
        <v>2024</v>
      </c>
      <c r="Z46" s="325"/>
    </row>
    <row r="47" spans="1:26">
      <c r="A47" s="1" t="str">
        <f>+$A$9</f>
        <v>ma</v>
      </c>
      <c r="B47" s="30"/>
      <c r="C47" s="188"/>
      <c r="D47" s="170">
        <f>C52+2</f>
        <v>6</v>
      </c>
      <c r="E47" s="170">
        <f>D52+2</f>
        <v>13</v>
      </c>
      <c r="F47" s="231">
        <f>E52+2</f>
        <v>20</v>
      </c>
      <c r="G47" s="232">
        <f>F52+2</f>
        <v>27</v>
      </c>
      <c r="H47" s="83"/>
      <c r="I47" s="188"/>
      <c r="J47" s="350">
        <f>I52+2</f>
        <v>3</v>
      </c>
      <c r="K47" s="351">
        <f>J52+2</f>
        <v>10</v>
      </c>
      <c r="L47" s="27">
        <f>K52+2</f>
        <v>17</v>
      </c>
      <c r="M47" s="27">
        <f>L52+2</f>
        <v>24</v>
      </c>
      <c r="N47" s="36"/>
      <c r="O47" s="270">
        <v>1</v>
      </c>
      <c r="P47" s="270">
        <f>O52+2</f>
        <v>8</v>
      </c>
      <c r="Q47" s="382">
        <f>P52+2</f>
        <v>15</v>
      </c>
      <c r="R47" s="244">
        <f>Q52+2</f>
        <v>22</v>
      </c>
      <c r="S47" s="190">
        <f>R52+2</f>
        <v>29</v>
      </c>
      <c r="T47" s="83"/>
      <c r="U47" s="1" t="str">
        <f>+$A$9</f>
        <v>ma</v>
      </c>
      <c r="X47" s="326" t="s">
        <v>55</v>
      </c>
      <c r="Y47" s="325" t="s">
        <v>58</v>
      </c>
      <c r="Z47" s="325" t="s">
        <v>57</v>
      </c>
    </row>
    <row r="48" spans="1:26">
      <c r="A48" s="1" t="str">
        <f>+$A$10</f>
        <v>di</v>
      </c>
      <c r="B48" s="30"/>
      <c r="C48" s="155"/>
      <c r="D48" s="163">
        <f t="shared" ref="D48:F52" si="37">D47+1</f>
        <v>7</v>
      </c>
      <c r="E48" s="66">
        <f t="shared" si="37"/>
        <v>14</v>
      </c>
      <c r="F48" s="67">
        <f>F47+1</f>
        <v>21</v>
      </c>
      <c r="G48" s="169">
        <f>G47+1</f>
        <v>28</v>
      </c>
      <c r="H48" s="83"/>
      <c r="I48" s="66"/>
      <c r="J48" s="67">
        <f t="shared" ref="J48:M50" si="38">J47+1</f>
        <v>4</v>
      </c>
      <c r="K48" s="69">
        <f t="shared" si="38"/>
        <v>11</v>
      </c>
      <c r="L48" s="86">
        <f t="shared" si="38"/>
        <v>18</v>
      </c>
      <c r="M48" s="86">
        <f t="shared" si="38"/>
        <v>25</v>
      </c>
      <c r="N48" s="83"/>
      <c r="O48" s="264">
        <v>2</v>
      </c>
      <c r="P48" s="264">
        <f t="shared" ref="P48:R49" si="39">P47+1</f>
        <v>9</v>
      </c>
      <c r="Q48" s="296">
        <f t="shared" si="39"/>
        <v>16</v>
      </c>
      <c r="R48" s="244">
        <f>R47+1</f>
        <v>23</v>
      </c>
      <c r="S48" s="190">
        <f>S47+1</f>
        <v>30</v>
      </c>
      <c r="T48" s="83"/>
      <c r="U48" s="1" t="str">
        <f>+$A$10</f>
        <v>di</v>
      </c>
      <c r="X48" s="326" t="s">
        <v>55</v>
      </c>
      <c r="Y48" s="325" t="s">
        <v>56</v>
      </c>
      <c r="Z48" s="325" t="s">
        <v>57</v>
      </c>
    </row>
    <row r="49" spans="1:26">
      <c r="A49" s="1" t="str">
        <f>+$A$11</f>
        <v>wo</v>
      </c>
      <c r="B49" s="30"/>
      <c r="C49" s="198">
        <v>1</v>
      </c>
      <c r="D49" s="163">
        <f t="shared" si="37"/>
        <v>8</v>
      </c>
      <c r="E49" s="66">
        <f t="shared" si="37"/>
        <v>15</v>
      </c>
      <c r="F49" s="67">
        <f t="shared" si="37"/>
        <v>22</v>
      </c>
      <c r="G49" s="84">
        <v>29</v>
      </c>
      <c r="H49" s="83"/>
      <c r="I49" s="66"/>
      <c r="J49" s="67">
        <f t="shared" si="38"/>
        <v>5</v>
      </c>
      <c r="K49" s="69">
        <f t="shared" si="38"/>
        <v>12</v>
      </c>
      <c r="L49" s="86">
        <f t="shared" si="38"/>
        <v>19</v>
      </c>
      <c r="M49" s="86">
        <v>26</v>
      </c>
      <c r="N49" s="85"/>
      <c r="O49" s="263">
        <v>3</v>
      </c>
      <c r="P49" s="263">
        <f t="shared" si="39"/>
        <v>10</v>
      </c>
      <c r="Q49" s="296">
        <f t="shared" si="39"/>
        <v>17</v>
      </c>
      <c r="R49" s="244">
        <f t="shared" si="39"/>
        <v>24</v>
      </c>
      <c r="S49" s="190">
        <f>S48+1</f>
        <v>31</v>
      </c>
      <c r="T49" s="83"/>
      <c r="U49" s="1" t="str">
        <f>+$A$11</f>
        <v>wo</v>
      </c>
    </row>
    <row r="50" spans="1:26">
      <c r="A50" s="1" t="str">
        <f>+$A$12</f>
        <v>do</v>
      </c>
      <c r="B50" s="30"/>
      <c r="C50" s="198">
        <v>2</v>
      </c>
      <c r="D50" s="165">
        <f t="shared" si="37"/>
        <v>9</v>
      </c>
      <c r="E50" s="66">
        <f>E49+1</f>
        <v>16</v>
      </c>
      <c r="F50" s="67">
        <f>F49+1</f>
        <v>23</v>
      </c>
      <c r="G50" s="84">
        <v>30</v>
      </c>
      <c r="H50" s="83"/>
      <c r="I50" s="66"/>
      <c r="J50" s="67">
        <f t="shared" ref="J50:L52" si="40">J49+1</f>
        <v>6</v>
      </c>
      <c r="K50" s="69">
        <f t="shared" si="40"/>
        <v>13</v>
      </c>
      <c r="L50" s="86">
        <f t="shared" si="38"/>
        <v>20</v>
      </c>
      <c r="M50" s="86">
        <v>27</v>
      </c>
      <c r="N50" s="85"/>
      <c r="O50" s="263">
        <v>4</v>
      </c>
      <c r="P50" s="263">
        <f t="shared" ref="P50:R52" si="41">P49+1</f>
        <v>11</v>
      </c>
      <c r="Q50" s="320">
        <f t="shared" si="41"/>
        <v>18</v>
      </c>
      <c r="R50" s="244">
        <f t="shared" si="41"/>
        <v>25</v>
      </c>
      <c r="S50" s="210"/>
      <c r="T50" s="83"/>
      <c r="U50" s="1" t="str">
        <f>+$A$12</f>
        <v>do</v>
      </c>
    </row>
    <row r="51" spans="1:26">
      <c r="A51" s="1" t="str">
        <f>+$A$13</f>
        <v>vr</v>
      </c>
      <c r="B51" s="30"/>
      <c r="C51" s="198">
        <v>3</v>
      </c>
      <c r="D51" s="198">
        <f>D50+1</f>
        <v>10</v>
      </c>
      <c r="E51" s="66">
        <f t="shared" si="37"/>
        <v>17</v>
      </c>
      <c r="F51" s="67">
        <f>F50+1</f>
        <v>24</v>
      </c>
      <c r="G51" s="84">
        <v>31</v>
      </c>
      <c r="H51" s="83"/>
      <c r="I51" s="66"/>
      <c r="J51" s="67">
        <f t="shared" si="40"/>
        <v>7</v>
      </c>
      <c r="K51" s="69">
        <f t="shared" si="40"/>
        <v>14</v>
      </c>
      <c r="L51" s="69">
        <f t="shared" si="40"/>
        <v>21</v>
      </c>
      <c r="M51" s="86">
        <v>28</v>
      </c>
      <c r="N51" s="85"/>
      <c r="O51" s="263">
        <v>5</v>
      </c>
      <c r="P51" s="263">
        <f t="shared" si="41"/>
        <v>12</v>
      </c>
      <c r="Q51" s="320">
        <f t="shared" si="41"/>
        <v>19</v>
      </c>
      <c r="R51" s="244">
        <f t="shared" si="41"/>
        <v>26</v>
      </c>
      <c r="S51" s="210"/>
      <c r="T51" s="83"/>
      <c r="U51" s="1" t="str">
        <f>+$A$13</f>
        <v>vr</v>
      </c>
    </row>
    <row r="52" spans="1:26" ht="13" thickBot="1">
      <c r="A52" s="3" t="str">
        <f>+$A$14</f>
        <v>za</v>
      </c>
      <c r="B52" s="30"/>
      <c r="C52" s="199">
        <v>4</v>
      </c>
      <c r="D52" s="163">
        <f t="shared" si="37"/>
        <v>11</v>
      </c>
      <c r="E52" s="66">
        <f t="shared" si="37"/>
        <v>18</v>
      </c>
      <c r="F52" s="67">
        <f t="shared" si="37"/>
        <v>25</v>
      </c>
      <c r="G52" s="17"/>
      <c r="H52" s="83"/>
      <c r="I52" s="68">
        <v>1</v>
      </c>
      <c r="J52" s="110">
        <f t="shared" si="40"/>
        <v>8</v>
      </c>
      <c r="K52" s="108">
        <f t="shared" si="40"/>
        <v>15</v>
      </c>
      <c r="L52" s="108">
        <f t="shared" si="40"/>
        <v>22</v>
      </c>
      <c r="M52" s="86">
        <v>29</v>
      </c>
      <c r="N52" s="85"/>
      <c r="O52" s="87">
        <v>6</v>
      </c>
      <c r="P52" s="87">
        <f t="shared" si="41"/>
        <v>13</v>
      </c>
      <c r="Q52" s="157">
        <f t="shared" si="41"/>
        <v>20</v>
      </c>
      <c r="R52" s="244">
        <f t="shared" si="41"/>
        <v>27</v>
      </c>
      <c r="S52" s="210"/>
      <c r="T52" s="83"/>
      <c r="U52" s="3" t="str">
        <f>+$A$14</f>
        <v>za</v>
      </c>
    </row>
    <row r="53" spans="1:26" ht="13" thickBot="1">
      <c r="A53" s="45">
        <f>+A40</f>
        <v>2024</v>
      </c>
      <c r="B53" s="45"/>
      <c r="C53" s="389" t="s">
        <v>1</v>
      </c>
      <c r="D53" s="390"/>
      <c r="E53" s="390"/>
      <c r="F53" s="390"/>
      <c r="G53" s="391"/>
      <c r="H53" s="126"/>
      <c r="I53" s="389" t="s">
        <v>2</v>
      </c>
      <c r="J53" s="390"/>
      <c r="K53" s="390"/>
      <c r="L53" s="390"/>
      <c r="M53" s="390"/>
      <c r="N53" s="90"/>
      <c r="O53" s="389" t="s">
        <v>3</v>
      </c>
      <c r="P53" s="390"/>
      <c r="Q53" s="390"/>
      <c r="R53" s="390"/>
      <c r="S53" s="391"/>
      <c r="T53" s="91"/>
      <c r="U53" s="45">
        <f>+U40</f>
        <v>2024</v>
      </c>
    </row>
    <row r="54" spans="1:26">
      <c r="A54" s="50" t="s">
        <v>4</v>
      </c>
      <c r="B54" s="32"/>
      <c r="C54" s="92">
        <v>31</v>
      </c>
      <c r="D54" s="92">
        <f>+C54+1</f>
        <v>32</v>
      </c>
      <c r="E54" s="92">
        <f>+D54+1</f>
        <v>33</v>
      </c>
      <c r="F54" s="94">
        <f>+E54+1</f>
        <v>34</v>
      </c>
      <c r="G54" s="98">
        <v>35</v>
      </c>
      <c r="H54" s="95"/>
      <c r="I54" s="156">
        <v>36</v>
      </c>
      <c r="J54" s="96">
        <f>+I54+1</f>
        <v>37</v>
      </c>
      <c r="K54" s="92">
        <f>+J54+1</f>
        <v>38</v>
      </c>
      <c r="L54" s="97">
        <f>+K54+1</f>
        <v>39</v>
      </c>
      <c r="M54" s="94">
        <f>+L54+1</f>
        <v>40</v>
      </c>
      <c r="N54" s="95"/>
      <c r="O54" s="138">
        <f>+L54+1</f>
        <v>40</v>
      </c>
      <c r="P54" s="96">
        <f>+O54+1</f>
        <v>41</v>
      </c>
      <c r="Q54" s="100">
        <f>+P54+1</f>
        <v>42</v>
      </c>
      <c r="R54" s="100">
        <f>+Q54+1</f>
        <v>43</v>
      </c>
      <c r="S54" s="94">
        <f>+R54+1</f>
        <v>44</v>
      </c>
      <c r="T54" s="127"/>
      <c r="U54" s="46" t="str">
        <f>+$A$5</f>
        <v>week</v>
      </c>
      <c r="V54" s="12"/>
      <c r="W54" s="4"/>
    </row>
    <row r="55" spans="1:26">
      <c r="A55" s="312"/>
      <c r="B55" s="30"/>
      <c r="C55" s="400" t="s">
        <v>7</v>
      </c>
      <c r="D55" s="401"/>
      <c r="E55" s="401"/>
      <c r="F55" s="402"/>
      <c r="G55" s="241" t="s">
        <v>59</v>
      </c>
      <c r="H55" s="81"/>
      <c r="I55" s="167" t="s">
        <v>6</v>
      </c>
      <c r="J55" s="168"/>
      <c r="K55" s="76"/>
      <c r="L55" s="129"/>
      <c r="M55" s="129"/>
      <c r="N55" s="130"/>
      <c r="O55" s="131"/>
      <c r="P55" s="128"/>
      <c r="Q55" s="76"/>
      <c r="R55" s="76"/>
      <c r="S55" s="132"/>
      <c r="T55" s="130"/>
      <c r="U55" s="312"/>
    </row>
    <row r="56" spans="1:26">
      <c r="A56" s="1" t="str">
        <f>+$A$9</f>
        <v>ma</v>
      </c>
      <c r="B56" s="30"/>
      <c r="C56" s="345"/>
      <c r="D56" s="346">
        <f>C61+2</f>
        <v>5</v>
      </c>
      <c r="E56" s="347">
        <f>D61+2</f>
        <v>12</v>
      </c>
      <c r="F56" s="347">
        <f>E61+2</f>
        <v>19</v>
      </c>
      <c r="G56" s="243">
        <f>F61+2</f>
        <v>26</v>
      </c>
      <c r="H56" s="83"/>
      <c r="I56" s="66">
        <v>2</v>
      </c>
      <c r="J56" s="66">
        <f>I61+2</f>
        <v>9</v>
      </c>
      <c r="K56" s="116">
        <f>J61+2</f>
        <v>16</v>
      </c>
      <c r="L56" s="82">
        <f>K61+2</f>
        <v>23</v>
      </c>
      <c r="M56" s="82">
        <f>L61+2</f>
        <v>30</v>
      </c>
      <c r="N56" s="83"/>
      <c r="O56" s="133"/>
      <c r="P56" s="71">
        <f>O61+2</f>
        <v>7</v>
      </c>
      <c r="Q56" s="17">
        <f>P61+2</f>
        <v>14</v>
      </c>
      <c r="R56" s="18">
        <f>Q61+2</f>
        <v>21</v>
      </c>
      <c r="S56" s="18">
        <f>R61+2</f>
        <v>28</v>
      </c>
      <c r="T56" s="117"/>
      <c r="U56" s="1" t="str">
        <f>+$A$9</f>
        <v>ma</v>
      </c>
    </row>
    <row r="57" spans="1:26">
      <c r="A57" s="1" t="str">
        <f>+$A$10</f>
        <v>di</v>
      </c>
      <c r="B57" s="30"/>
      <c r="C57" s="233"/>
      <c r="D57" s="235">
        <f t="shared" ref="D57:E61" si="42">D56+1</f>
        <v>6</v>
      </c>
      <c r="E57" s="160">
        <f t="shared" si="42"/>
        <v>13</v>
      </c>
      <c r="F57" s="160">
        <f>F56+1</f>
        <v>20</v>
      </c>
      <c r="G57" s="234">
        <v>27</v>
      </c>
      <c r="H57" s="83"/>
      <c r="I57" s="125">
        <v>3</v>
      </c>
      <c r="J57" s="67">
        <f t="shared" ref="J57:K59" si="43">J56+1</f>
        <v>10</v>
      </c>
      <c r="K57" s="69">
        <f t="shared" si="43"/>
        <v>17</v>
      </c>
      <c r="L57" s="86">
        <f>L56+1</f>
        <v>24</v>
      </c>
      <c r="M57" s="17"/>
      <c r="N57" s="83"/>
      <c r="O57" s="66">
        <v>1</v>
      </c>
      <c r="P57" s="71">
        <f t="shared" ref="P57:R61" si="44">P56+1</f>
        <v>8</v>
      </c>
      <c r="Q57" s="17">
        <f t="shared" si="44"/>
        <v>15</v>
      </c>
      <c r="R57" s="17">
        <f t="shared" si="44"/>
        <v>22</v>
      </c>
      <c r="S57" s="18">
        <v>29</v>
      </c>
      <c r="T57" s="117"/>
      <c r="U57" s="1" t="str">
        <f>+$A$10</f>
        <v>di</v>
      </c>
    </row>
    <row r="58" spans="1:26" ht="13" thickBot="1">
      <c r="A58" s="1" t="str">
        <f>+$A$11</f>
        <v>wo</v>
      </c>
      <c r="B58" s="30"/>
      <c r="C58" s="233"/>
      <c r="D58" s="239">
        <f t="shared" si="42"/>
        <v>7</v>
      </c>
      <c r="E58" s="160">
        <f t="shared" si="42"/>
        <v>14</v>
      </c>
      <c r="F58" s="160">
        <f t="shared" ref="F58:F61" si="45">F57+1</f>
        <v>21</v>
      </c>
      <c r="G58" s="234">
        <v>28</v>
      </c>
      <c r="H58" s="83"/>
      <c r="I58" s="66">
        <v>4</v>
      </c>
      <c r="J58" s="67">
        <f t="shared" si="43"/>
        <v>11</v>
      </c>
      <c r="K58" s="69">
        <f t="shared" si="43"/>
        <v>18</v>
      </c>
      <c r="L58" s="86">
        <f>L57+1</f>
        <v>25</v>
      </c>
      <c r="M58" s="17"/>
      <c r="N58" s="83"/>
      <c r="O58" s="124">
        <v>2</v>
      </c>
      <c r="P58" s="17">
        <f t="shared" si="44"/>
        <v>9</v>
      </c>
      <c r="Q58" s="17">
        <f t="shared" si="44"/>
        <v>16</v>
      </c>
      <c r="R58" s="17">
        <f t="shared" si="44"/>
        <v>23</v>
      </c>
      <c r="S58" s="18">
        <v>30</v>
      </c>
      <c r="T58" s="117"/>
      <c r="U58" s="1" t="str">
        <f>+$A$11</f>
        <v>wo</v>
      </c>
    </row>
    <row r="59" spans="1:26">
      <c r="A59" s="1" t="str">
        <f>+$A$12</f>
        <v>do</v>
      </c>
      <c r="B59" s="30"/>
      <c r="C59" s="190">
        <v>1</v>
      </c>
      <c r="D59" s="235">
        <f t="shared" si="42"/>
        <v>8</v>
      </c>
      <c r="E59" s="160">
        <f t="shared" si="42"/>
        <v>15</v>
      </c>
      <c r="F59" s="160">
        <f t="shared" si="45"/>
        <v>22</v>
      </c>
      <c r="G59" s="234">
        <v>29</v>
      </c>
      <c r="H59" s="83"/>
      <c r="I59" s="66">
        <v>5</v>
      </c>
      <c r="J59" s="319">
        <f t="shared" si="43"/>
        <v>12</v>
      </c>
      <c r="K59" s="69">
        <f t="shared" si="43"/>
        <v>19</v>
      </c>
      <c r="L59" s="86">
        <f>L58+1</f>
        <v>26</v>
      </c>
      <c r="M59" s="17"/>
      <c r="N59" s="85"/>
      <c r="O59" s="17">
        <v>3</v>
      </c>
      <c r="P59" s="17">
        <f t="shared" si="44"/>
        <v>10</v>
      </c>
      <c r="Q59" s="17">
        <f t="shared" si="44"/>
        <v>17</v>
      </c>
      <c r="R59" s="17">
        <f t="shared" si="44"/>
        <v>24</v>
      </c>
      <c r="S59" s="18">
        <v>31</v>
      </c>
      <c r="T59" s="117"/>
      <c r="U59" s="1" t="str">
        <f>+$A$12</f>
        <v>do</v>
      </c>
      <c r="X59" s="329"/>
      <c r="Y59" s="325" t="s">
        <v>60</v>
      </c>
      <c r="Z59" s="330" t="s">
        <v>61</v>
      </c>
    </row>
    <row r="60" spans="1:26">
      <c r="A60" s="1" t="str">
        <f>+$A$13</f>
        <v>vr</v>
      </c>
      <c r="B60" s="30"/>
      <c r="C60" s="343">
        <v>2</v>
      </c>
      <c r="D60" s="235">
        <f t="shared" si="42"/>
        <v>9</v>
      </c>
      <c r="E60" s="160">
        <f t="shared" si="42"/>
        <v>16</v>
      </c>
      <c r="F60" s="160">
        <f t="shared" si="45"/>
        <v>23</v>
      </c>
      <c r="G60" s="234">
        <v>30</v>
      </c>
      <c r="H60" s="83"/>
      <c r="I60" s="66">
        <v>6</v>
      </c>
      <c r="J60" s="67">
        <f t="shared" ref="I60:K61" si="46">J59+1</f>
        <v>13</v>
      </c>
      <c r="K60" s="69">
        <f t="shared" si="46"/>
        <v>20</v>
      </c>
      <c r="L60" s="86">
        <f>L59+1</f>
        <v>27</v>
      </c>
      <c r="M60" s="17"/>
      <c r="N60" s="85"/>
      <c r="O60" s="17">
        <v>4</v>
      </c>
      <c r="P60" s="17">
        <f t="shared" si="44"/>
        <v>11</v>
      </c>
      <c r="Q60" s="17">
        <f t="shared" si="44"/>
        <v>18</v>
      </c>
      <c r="R60" s="17">
        <f t="shared" si="44"/>
        <v>25</v>
      </c>
      <c r="S60" s="17"/>
      <c r="T60" s="117"/>
      <c r="U60" s="1" t="str">
        <f>+$A$13</f>
        <v>vr</v>
      </c>
      <c r="X60" s="331"/>
      <c r="Y60" s="325" t="s">
        <v>62</v>
      </c>
      <c r="Z60" s="330">
        <v>45166</v>
      </c>
    </row>
    <row r="61" spans="1:26" ht="13" thickBot="1">
      <c r="A61" s="3" t="str">
        <f>+$A$14</f>
        <v>za</v>
      </c>
      <c r="B61" s="37"/>
      <c r="C61" s="344">
        <v>3</v>
      </c>
      <c r="D61" s="239">
        <f t="shared" si="42"/>
        <v>10</v>
      </c>
      <c r="E61" s="236">
        <f t="shared" si="42"/>
        <v>17</v>
      </c>
      <c r="F61" s="236">
        <f t="shared" si="45"/>
        <v>24</v>
      </c>
      <c r="G61" s="240">
        <v>31</v>
      </c>
      <c r="H61" s="134"/>
      <c r="I61" s="88">
        <f t="shared" si="46"/>
        <v>7</v>
      </c>
      <c r="J61" s="87">
        <f t="shared" si="46"/>
        <v>14</v>
      </c>
      <c r="K61" s="89">
        <f t="shared" si="46"/>
        <v>21</v>
      </c>
      <c r="L61" s="86">
        <f>L60+1</f>
        <v>28</v>
      </c>
      <c r="M61" s="17"/>
      <c r="N61" s="135"/>
      <c r="O61" s="136">
        <v>5</v>
      </c>
      <c r="P61" s="136">
        <f t="shared" si="44"/>
        <v>12</v>
      </c>
      <c r="Q61" s="136">
        <f t="shared" si="44"/>
        <v>19</v>
      </c>
      <c r="R61" s="17">
        <f t="shared" si="44"/>
        <v>26</v>
      </c>
      <c r="S61" s="17"/>
      <c r="T61" s="137"/>
      <c r="U61" s="3" t="str">
        <f>+$A$14</f>
        <v>za</v>
      </c>
      <c r="X61" s="332"/>
      <c r="Y61" s="325" t="s">
        <v>63</v>
      </c>
      <c r="Z61" s="330">
        <v>45183</v>
      </c>
    </row>
    <row r="62" spans="1:26">
      <c r="A62" s="57"/>
      <c r="B62" s="58"/>
      <c r="D62" s="237"/>
      <c r="E62" s="237"/>
      <c r="F62" s="237"/>
      <c r="G62" s="238"/>
      <c r="H62" s="59"/>
      <c r="I62" s="59"/>
      <c r="J62" s="59"/>
      <c r="K62" s="59"/>
      <c r="L62" s="59"/>
      <c r="M62" s="61"/>
      <c r="N62" s="62"/>
      <c r="O62" s="59"/>
      <c r="P62" s="60"/>
      <c r="Q62" s="60"/>
      <c r="R62" s="60"/>
      <c r="S62" s="60"/>
      <c r="T62" s="60"/>
      <c r="U62" s="63"/>
      <c r="X62" s="333"/>
      <c r="Y62" s="325" t="s">
        <v>64</v>
      </c>
      <c r="Z62" s="330">
        <v>45225</v>
      </c>
    </row>
    <row r="63" spans="1:26">
      <c r="A63" s="398"/>
      <c r="B63" s="399"/>
      <c r="C63" s="399"/>
      <c r="D63" s="399"/>
      <c r="E63" s="399"/>
      <c r="F63" s="399"/>
      <c r="G63" s="399"/>
      <c r="H63" s="25"/>
      <c r="I63" s="12"/>
      <c r="J63" s="12"/>
      <c r="K63" s="12"/>
      <c r="L63" s="12"/>
      <c r="M63" s="4"/>
      <c r="N63" s="4"/>
      <c r="O63" s="12"/>
      <c r="P63" s="6"/>
      <c r="Q63" s="12"/>
      <c r="U63" s="10"/>
      <c r="X63" s="334"/>
      <c r="Y63" s="325" t="s">
        <v>65</v>
      </c>
      <c r="Z63" s="330" t="s">
        <v>66</v>
      </c>
    </row>
    <row r="64" spans="1:26">
      <c r="A64" s="72"/>
      <c r="B64" s="19" t="s">
        <v>67</v>
      </c>
      <c r="C64" s="22"/>
      <c r="D64" s="19"/>
      <c r="E64" s="22"/>
      <c r="F64" s="20" t="s">
        <v>68</v>
      </c>
      <c r="G64" s="19"/>
      <c r="H64" s="19"/>
      <c r="I64" s="19"/>
      <c r="J64" s="19"/>
      <c r="K64" s="19"/>
      <c r="L64" s="19"/>
      <c r="M64" s="19"/>
      <c r="N64" s="14"/>
      <c r="O64" s="5"/>
      <c r="P64" s="14" t="s">
        <v>69</v>
      </c>
      <c r="S64" s="14" t="s">
        <v>70</v>
      </c>
      <c r="U64" s="7"/>
      <c r="X64" s="335"/>
      <c r="Y64" s="325" t="s">
        <v>71</v>
      </c>
      <c r="Z64" s="330">
        <v>45244</v>
      </c>
    </row>
    <row r="65" spans="1:26">
      <c r="A65" s="150"/>
      <c r="B65" s="151" t="s">
        <v>72</v>
      </c>
      <c r="C65" s="152"/>
      <c r="D65" s="152"/>
      <c r="E65" s="152"/>
      <c r="F65" s="153" t="s">
        <v>73</v>
      </c>
      <c r="G65" s="152"/>
      <c r="H65" s="152"/>
      <c r="I65" s="152"/>
      <c r="J65" s="152"/>
      <c r="K65" s="152"/>
      <c r="L65" s="152"/>
      <c r="M65" s="152"/>
      <c r="N65" s="14"/>
      <c r="O65" s="5"/>
      <c r="P65" s="14" t="s">
        <v>74</v>
      </c>
      <c r="S65" s="14" t="s">
        <v>75</v>
      </c>
      <c r="U65" s="7"/>
      <c r="X65" s="336"/>
      <c r="Y65" s="325" t="s">
        <v>76</v>
      </c>
      <c r="Z65" s="330">
        <v>45299</v>
      </c>
    </row>
    <row r="66" spans="1:26" ht="13.5">
      <c r="A66" s="140"/>
      <c r="B66" s="74" t="s">
        <v>77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4"/>
      <c r="O66" s="12"/>
      <c r="P66" s="14" t="s">
        <v>78</v>
      </c>
      <c r="S66" s="14" t="s">
        <v>79</v>
      </c>
      <c r="U66" s="7"/>
      <c r="X66" s="335"/>
      <c r="Y66" s="325" t="s">
        <v>71</v>
      </c>
      <c r="Z66" s="337">
        <v>45329</v>
      </c>
    </row>
    <row r="67" spans="1:26">
      <c r="A67" s="141"/>
      <c r="B67" s="52" t="s">
        <v>80</v>
      </c>
      <c r="C67" s="53"/>
      <c r="D67" s="53"/>
      <c r="E67" s="51"/>
      <c r="F67" s="51"/>
      <c r="G67" s="51"/>
      <c r="H67" s="51"/>
      <c r="I67" s="51"/>
      <c r="J67" s="51"/>
      <c r="K67" s="51"/>
      <c r="L67" s="51"/>
      <c r="M67" s="51"/>
      <c r="N67" s="14"/>
      <c r="O67" s="5"/>
      <c r="P67" s="14" t="s">
        <v>81</v>
      </c>
      <c r="S67" s="14" t="s">
        <v>82</v>
      </c>
      <c r="U67" s="7"/>
      <c r="X67" s="338"/>
      <c r="Y67" s="325" t="s">
        <v>83</v>
      </c>
      <c r="Z67" s="339">
        <v>45351</v>
      </c>
    </row>
    <row r="68" spans="1:26">
      <c r="A68" s="143"/>
      <c r="B68" s="54" t="s">
        <v>84</v>
      </c>
      <c r="C68" s="21"/>
      <c r="D68" s="21"/>
      <c r="E68" s="64"/>
      <c r="F68" s="64"/>
      <c r="G68" s="54"/>
      <c r="H68" s="54"/>
      <c r="I68" s="54"/>
      <c r="J68" s="54"/>
      <c r="K68" s="54"/>
      <c r="L68" s="54"/>
      <c r="M68" s="54"/>
      <c r="N68" s="14"/>
      <c r="O68" s="5"/>
      <c r="P68" s="14" t="s">
        <v>85</v>
      </c>
      <c r="S68" s="14" t="s">
        <v>86</v>
      </c>
      <c r="U68" s="7"/>
      <c r="X68" s="332"/>
      <c r="Y68" s="325" t="s">
        <v>87</v>
      </c>
      <c r="Z68" s="330">
        <v>45352</v>
      </c>
    </row>
    <row r="69" spans="1:26">
      <c r="A69" s="142"/>
      <c r="B69" s="65" t="s">
        <v>88</v>
      </c>
      <c r="C69" s="65"/>
      <c r="D69" s="15"/>
      <c r="E69" s="15"/>
      <c r="F69" s="15"/>
      <c r="G69" s="183"/>
      <c r="H69" s="183"/>
      <c r="I69" s="183"/>
      <c r="J69" s="183"/>
      <c r="K69" s="183"/>
      <c r="L69" s="183"/>
      <c r="M69" s="183"/>
      <c r="N69" s="14"/>
      <c r="O69" s="23"/>
      <c r="P69" s="14" t="s">
        <v>89</v>
      </c>
      <c r="S69" s="14" t="s">
        <v>90</v>
      </c>
      <c r="U69" s="24"/>
      <c r="X69" s="335"/>
      <c r="Y69" s="325" t="s">
        <v>71</v>
      </c>
      <c r="Z69" s="337">
        <v>45407</v>
      </c>
    </row>
    <row r="70" spans="1:26">
      <c r="A70" s="184"/>
      <c r="B70" s="185" t="s">
        <v>91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4"/>
      <c r="O70" s="5"/>
      <c r="P70" s="14" t="s">
        <v>92</v>
      </c>
      <c r="S70" s="14" t="s">
        <v>93</v>
      </c>
      <c r="U70" s="7"/>
      <c r="X70" s="332"/>
      <c r="Y70" s="325" t="s">
        <v>94</v>
      </c>
      <c r="Z70" s="330">
        <v>45491</v>
      </c>
    </row>
    <row r="71" spans="1:26">
      <c r="A71" s="19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4"/>
      <c r="O71" s="12"/>
      <c r="P71" s="14" t="s">
        <v>95</v>
      </c>
      <c r="S71" s="14" t="s">
        <v>96</v>
      </c>
      <c r="U71" s="10"/>
      <c r="X71" s="340"/>
      <c r="Y71" s="341" t="s">
        <v>97</v>
      </c>
      <c r="Z71" s="342">
        <v>45492</v>
      </c>
    </row>
    <row r="72" spans="1:26">
      <c r="A72" s="192"/>
      <c r="B72" s="20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8"/>
      <c r="Q72" s="11"/>
      <c r="R72" s="48"/>
      <c r="S72" s="48"/>
      <c r="T72" s="48"/>
      <c r="U72" s="13"/>
      <c r="X72" s="332"/>
      <c r="Y72" s="325" t="s">
        <v>98</v>
      </c>
      <c r="Z72" s="330">
        <v>45547</v>
      </c>
    </row>
    <row r="73" spans="1:26">
      <c r="N73" s="12"/>
      <c r="O73" s="189"/>
      <c r="P73" s="58"/>
      <c r="Q73" s="189"/>
      <c r="R73" s="189"/>
      <c r="S73" s="189"/>
      <c r="T73" s="189"/>
      <c r="U73" s="189"/>
      <c r="V73" s="12"/>
      <c r="W73" s="12"/>
      <c r="X73" s="56"/>
      <c r="Y73" s="56"/>
      <c r="Z73" s="321"/>
    </row>
    <row r="74" spans="1:26">
      <c r="O74" s="12"/>
      <c r="P74" s="6"/>
      <c r="Q74" s="12"/>
      <c r="R74" s="12"/>
      <c r="S74" s="12"/>
      <c r="T74" s="12"/>
      <c r="U74" s="12"/>
      <c r="V74" s="12"/>
      <c r="W74" s="12"/>
      <c r="X74" s="56"/>
      <c r="Y74" s="56"/>
      <c r="Z74" s="321"/>
    </row>
    <row r="77" spans="1:26">
      <c r="V77" s="56"/>
    </row>
  </sheetData>
  <dataConsolidate/>
  <mergeCells count="22">
    <mergeCell ref="A63:G63"/>
    <mergeCell ref="C53:G53"/>
    <mergeCell ref="C55:F55"/>
    <mergeCell ref="D44:F44"/>
    <mergeCell ref="D45:E45"/>
    <mergeCell ref="D46:F46"/>
    <mergeCell ref="A1:U2"/>
    <mergeCell ref="O53:S53"/>
    <mergeCell ref="C40:G40"/>
    <mergeCell ref="C27:G27"/>
    <mergeCell ref="O4:S4"/>
    <mergeCell ref="A3:U3"/>
    <mergeCell ref="I4:M4"/>
    <mergeCell ref="I15:M15"/>
    <mergeCell ref="I27:M27"/>
    <mergeCell ref="I40:M40"/>
    <mergeCell ref="I53:M53"/>
    <mergeCell ref="C4:G4"/>
    <mergeCell ref="O15:S15"/>
    <mergeCell ref="C15:G15"/>
    <mergeCell ref="O27:S27"/>
    <mergeCell ref="O40:S40"/>
  </mergeCells>
  <phoneticPr fontId="0" type="noConversion"/>
  <printOptions horizontalCentered="1" verticalCentered="1"/>
  <pageMargins left="0.19685039370078741" right="0.23622047244094491" top="0.59055118110236227" bottom="0.39370078740157483" header="0.51181102362204722" footer="0.31496062992125984"/>
  <pageSetup paperSize="9" orientation="portrait" r:id="rId1"/>
  <headerFooter alignWithMargins="0"/>
  <ignoredErrors>
    <ignoredError sqref="Q25 P21:P22 Q21 J21:J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d92a4d-177a-45b1-951e-d0186c0e9449">
      <Terms xmlns="http://schemas.microsoft.com/office/infopath/2007/PartnerControls"/>
    </lcf76f155ced4ddcb4097134ff3c332f>
    <TaxCatchAll xmlns="71890d39-1d34-4ad5-b7d8-2e5d47ce39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9D2FB9B446640BD2C639E5131C676" ma:contentTypeVersion="16" ma:contentTypeDescription="Een nieuw document maken." ma:contentTypeScope="" ma:versionID="347c5516318151c749166c2bd26b5d81">
  <xsd:schema xmlns:xsd="http://www.w3.org/2001/XMLSchema" xmlns:xs="http://www.w3.org/2001/XMLSchema" xmlns:p="http://schemas.microsoft.com/office/2006/metadata/properties" xmlns:ns2="26d92a4d-177a-45b1-951e-d0186c0e9449" xmlns:ns3="71890d39-1d34-4ad5-b7d8-2e5d47ce3987" targetNamespace="http://schemas.microsoft.com/office/2006/metadata/properties" ma:root="true" ma:fieldsID="b9dd0545334becff45acfc70d61d7ca3" ns2:_="" ns3:_="">
    <xsd:import namespace="26d92a4d-177a-45b1-951e-d0186c0e9449"/>
    <xsd:import namespace="71890d39-1d34-4ad5-b7d8-2e5d47ce39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92a4d-177a-45b1-951e-d0186c0e9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1cf77c6f-7d90-4f59-9429-7beb732601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90d39-1d34-4ad5-b7d8-2e5d47ce39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84f0203-ed13-4027-b6cf-cbe7b69aeea2}" ma:internalName="TaxCatchAll" ma:showField="CatchAllData" ma:web="71890d39-1d34-4ad5-b7d8-2e5d47ce39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6FB94-C7DE-431D-90F0-629C46D2E7C1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a34d6b8-5993-491c-8a28-4ddb83f14ae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7C87C2-1194-435A-8BA4-DAB76D66FA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EC7131-4CD6-46AC-A728-30A3C6DD96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Manager/>
  <Company>Fontys Hogescholen FFB Afdeling Onderwijs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Fontys Jaaragenda</dc:title>
  <dc:subject/>
  <dc:creator>Hans Schrijen</dc:creator>
  <cp:keywords/>
  <dc:description/>
  <cp:lastModifiedBy>Raaijmakers,Ragna R.</cp:lastModifiedBy>
  <cp:revision/>
  <dcterms:created xsi:type="dcterms:W3CDTF">2000-04-06T13:45:13Z</dcterms:created>
  <dcterms:modified xsi:type="dcterms:W3CDTF">2024-03-04T11:45:34Z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0x0101006539D2FB9B446640BD2C639E5131C676</vt:lpwstr>
  </property>
  <property fmtid="{D5CDD505-2E9C-101B-9397-08002B2CF9AE}" pid="3" name="_dlc_DocIdItemGuid">
    <vt:lpwstr>c82b44bf-be41-45f7-964d-3903652a3f47</vt:lpwstr>
  </property>
</Properties>
</file>